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720" windowHeight="6885"/>
  </bookViews>
  <sheets>
    <sheet name="Lista dystrybucyjna" sheetId="1" r:id="rId1"/>
  </sheets>
  <calcPr calcId="152511"/>
</workbook>
</file>

<file path=xl/calcChain.xml><?xml version="1.0" encoding="utf-8"?>
<calcChain xmlns="http://schemas.openxmlformats.org/spreadsheetml/2006/main">
  <c r="N305" i="1" l="1"/>
  <c r="O305" i="1"/>
  <c r="P305" i="1"/>
  <c r="Q305" i="1"/>
  <c r="R305" i="1"/>
  <c r="S305" i="1"/>
  <c r="N304" i="1"/>
  <c r="O304" i="1"/>
  <c r="P304" i="1"/>
  <c r="Q304" i="1"/>
  <c r="R304" i="1"/>
  <c r="S304" i="1"/>
  <c r="N255" i="1"/>
  <c r="O255" i="1"/>
  <c r="P255" i="1"/>
  <c r="Q255" i="1"/>
  <c r="R255" i="1"/>
  <c r="S255" i="1"/>
  <c r="N228" i="1"/>
  <c r="O228" i="1"/>
  <c r="P228" i="1"/>
  <c r="Q228" i="1"/>
  <c r="R228" i="1"/>
  <c r="S228" i="1"/>
  <c r="N212" i="1"/>
  <c r="O212" i="1"/>
  <c r="P212" i="1"/>
  <c r="Q212" i="1"/>
  <c r="R212" i="1"/>
  <c r="S212" i="1"/>
  <c r="N198" i="1"/>
  <c r="O198" i="1"/>
  <c r="P198" i="1"/>
  <c r="Q198" i="1"/>
  <c r="R198" i="1"/>
  <c r="S198" i="1"/>
  <c r="N180" i="1"/>
  <c r="O180" i="1"/>
  <c r="P180" i="1"/>
  <c r="Q180" i="1"/>
  <c r="R180" i="1"/>
  <c r="S180" i="1"/>
  <c r="N141" i="1"/>
  <c r="O141" i="1"/>
  <c r="P141" i="1"/>
  <c r="Q141" i="1"/>
  <c r="R141" i="1"/>
  <c r="S141" i="1"/>
  <c r="N96" i="1"/>
  <c r="O96" i="1"/>
  <c r="P96" i="1"/>
  <c r="Q96" i="1"/>
  <c r="R96" i="1"/>
  <c r="S96" i="1"/>
  <c r="N55" i="1"/>
  <c r="O55" i="1"/>
  <c r="P55" i="1"/>
  <c r="Q55" i="1"/>
  <c r="R55" i="1"/>
  <c r="S55" i="1"/>
  <c r="N37" i="1"/>
  <c r="O37" i="1"/>
  <c r="P37" i="1"/>
  <c r="Q37" i="1"/>
  <c r="R37" i="1"/>
  <c r="S37" i="1"/>
  <c r="N19" i="1"/>
  <c r="O19" i="1"/>
  <c r="P19" i="1"/>
  <c r="Q19" i="1"/>
  <c r="R19" i="1"/>
  <c r="S19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142" i="1"/>
  <c r="S214" i="1" l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13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199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81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38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20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3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M304" i="1" l="1"/>
  <c r="M255" i="1"/>
  <c r="M228" i="1"/>
  <c r="M212" i="1"/>
  <c r="M198" i="1"/>
  <c r="M180" i="1"/>
  <c r="M141" i="1"/>
  <c r="M96" i="1"/>
  <c r="M55" i="1"/>
  <c r="M37" i="1"/>
  <c r="M19" i="1"/>
  <c r="M305" i="1" l="1"/>
</calcChain>
</file>

<file path=xl/sharedStrings.xml><?xml version="1.0" encoding="utf-8"?>
<sst xmlns="http://schemas.openxmlformats.org/spreadsheetml/2006/main" count="2870" uniqueCount="1083">
  <si>
    <t>LP.</t>
  </si>
  <si>
    <t>Apelacja</t>
  </si>
  <si>
    <t>Okręg</t>
  </si>
  <si>
    <t>Nazwa sądu</t>
  </si>
  <si>
    <t>Adres siedziby sądu</t>
  </si>
  <si>
    <t>Adres sali rozpraw</t>
  </si>
  <si>
    <t>Liczba zestawów do przechowywania i zarządzania nagraniami</t>
  </si>
  <si>
    <t>Infrastruktura udostępniania nagrań</t>
  </si>
  <si>
    <t>Infrastruktura podpisu elektronicznego</t>
  </si>
  <si>
    <t>Liczba czytników kart</t>
  </si>
  <si>
    <t>Kod pocztowy</t>
  </si>
  <si>
    <t>Miejscowość</t>
  </si>
  <si>
    <t>Ulica</t>
  </si>
  <si>
    <t>Nr bud.</t>
  </si>
  <si>
    <t>Liczba komputerów AIO (model B)</t>
  </si>
  <si>
    <t>1</t>
  </si>
  <si>
    <t>białostocka</t>
  </si>
  <si>
    <t>białostocki</t>
  </si>
  <si>
    <t>warszawska</t>
  </si>
  <si>
    <t>warszawski</t>
  </si>
  <si>
    <t>Warszawa</t>
  </si>
  <si>
    <t>00-873</t>
  </si>
  <si>
    <t>Ogrodowa</t>
  </si>
  <si>
    <t>Liczba sal na których należy wdrożyć system</t>
  </si>
  <si>
    <t>Liczba kart procesorowych wraz oprogramowaniem klienckim</t>
  </si>
  <si>
    <t>Liczba słuchawek z mikro-fonem</t>
  </si>
  <si>
    <t>Liczba kompo-nentów podpisu-jących i weryfiku-jących</t>
  </si>
  <si>
    <t>RAZEM APELACJA BIAŁOSTOCKA</t>
  </si>
  <si>
    <t>RAZEM APELACJA WARSZAWSKA</t>
  </si>
  <si>
    <t>RAZEM WSZYSTKIE APELACJE</t>
  </si>
  <si>
    <t>RAZEM APELACJA WROCŁAWSKA</t>
  </si>
  <si>
    <t>krakowska</t>
  </si>
  <si>
    <t>tarnowski</t>
  </si>
  <si>
    <t>Sąd Rejonowy w Tarnowie</t>
  </si>
  <si>
    <t>33-100</t>
  </si>
  <si>
    <t>Tarnów</t>
  </si>
  <si>
    <t>Dąbrowskeigo</t>
  </si>
  <si>
    <t>Dąbrowskiego</t>
  </si>
  <si>
    <t>nowosądecki</t>
  </si>
  <si>
    <t>Sąd Rejonowy w Nowym Targu</t>
  </si>
  <si>
    <t>34-400</t>
  </si>
  <si>
    <t>Nowy Targ</t>
  </si>
  <si>
    <t>Ludźmierska</t>
  </si>
  <si>
    <t>29</t>
  </si>
  <si>
    <t>krakowski</t>
  </si>
  <si>
    <t>Sąd Rejonowy w Oświęcimiu</t>
  </si>
  <si>
    <t>32-600</t>
  </si>
  <si>
    <t>Oświęcim</t>
  </si>
  <si>
    <t>Rynek Główny</t>
  </si>
  <si>
    <t>14</t>
  </si>
  <si>
    <t>Sąd Rejonowy w Myślenicach</t>
  </si>
  <si>
    <t>32-400</t>
  </si>
  <si>
    <t>Myślenice</t>
  </si>
  <si>
    <t>Piłsudskiego</t>
  </si>
  <si>
    <t>Sąd Rejonowy w Wieliczce</t>
  </si>
  <si>
    <t>32-020</t>
  </si>
  <si>
    <t>Wieliczka</t>
  </si>
  <si>
    <t>Janińska</t>
  </si>
  <si>
    <t>12</t>
  </si>
  <si>
    <t>Krakowska</t>
  </si>
  <si>
    <t>kielecki</t>
  </si>
  <si>
    <t>Sąd Rejonowy w Końskich</t>
  </si>
  <si>
    <t>26-200</t>
  </si>
  <si>
    <t>Końskie</t>
  </si>
  <si>
    <t>Iwo Odrowąża</t>
  </si>
  <si>
    <t xml:space="preserve">Iwo Odrowąza </t>
  </si>
  <si>
    <t>Sąd Rejonowy w Bochni</t>
  </si>
  <si>
    <t>32-700</t>
  </si>
  <si>
    <t>Bochnia</t>
  </si>
  <si>
    <t>Kościuszki</t>
  </si>
  <si>
    <t>4</t>
  </si>
  <si>
    <t>Sąd Rejonowy w Opatowie</t>
  </si>
  <si>
    <t>27-500</t>
  </si>
  <si>
    <t>Opatów</t>
  </si>
  <si>
    <t>Plac Obrońców pokoju</t>
  </si>
  <si>
    <t>Sąd Rejonowy w Jędrzejowie</t>
  </si>
  <si>
    <t>28-300</t>
  </si>
  <si>
    <t>Jędrzejów</t>
  </si>
  <si>
    <t>11-go Listopada</t>
  </si>
  <si>
    <t>74</t>
  </si>
  <si>
    <t>Sąd Okręgowy w Kielcach</t>
  </si>
  <si>
    <t>25-372</t>
  </si>
  <si>
    <t>Kielce</t>
  </si>
  <si>
    <t>Seminaryjska</t>
  </si>
  <si>
    <t>12a</t>
  </si>
  <si>
    <t>Sąd Rejonowy w Sandomierzu</t>
  </si>
  <si>
    <t>27-600</t>
  </si>
  <si>
    <t>Sandomierz</t>
  </si>
  <si>
    <t>2A</t>
  </si>
  <si>
    <t>Sąd Rejonowy w Kielcach</t>
  </si>
  <si>
    <t>25-312</t>
  </si>
  <si>
    <t>Warszawska</t>
  </si>
  <si>
    <t>25-639</t>
  </si>
  <si>
    <t>Malików</t>
  </si>
  <si>
    <t>146a</t>
  </si>
  <si>
    <t>Sąd Rejonowy w Starachowicach</t>
  </si>
  <si>
    <t>27-200</t>
  </si>
  <si>
    <t>Starachowice</t>
  </si>
  <si>
    <t>Staszica</t>
  </si>
  <si>
    <t>Sąd Rejonowy W Nowym Sączu</t>
  </si>
  <si>
    <t>33-300</t>
  </si>
  <si>
    <t>Nowy Sącz</t>
  </si>
  <si>
    <t xml:space="preserve">Pijarska </t>
  </si>
  <si>
    <t>3</t>
  </si>
  <si>
    <t>Grunwaldzka</t>
  </si>
  <si>
    <t>33-370</t>
  </si>
  <si>
    <t>Muszyna</t>
  </si>
  <si>
    <t>Kity</t>
  </si>
  <si>
    <t>18</t>
  </si>
  <si>
    <t>suwalski</t>
  </si>
  <si>
    <t>Sąd Okręgowy w Suwałkach</t>
  </si>
  <si>
    <t>16-400</t>
  </si>
  <si>
    <t>Suwałki</t>
  </si>
  <si>
    <t>Waryńskiego</t>
  </si>
  <si>
    <t>Sąd Rejonowy w Białymstoku</t>
  </si>
  <si>
    <t>15-950</t>
  </si>
  <si>
    <t>Białystok</t>
  </si>
  <si>
    <t>Mickiewicza</t>
  </si>
  <si>
    <t>Sąd Rejonowy w Bielsku Podlaskim</t>
  </si>
  <si>
    <t>17-100</t>
  </si>
  <si>
    <t>Bielsk Podlaski</t>
  </si>
  <si>
    <t>3 Maja</t>
  </si>
  <si>
    <t>łomżyński</t>
  </si>
  <si>
    <t>Sąd Rejonowy w Grajewie</t>
  </si>
  <si>
    <t>19-200</t>
  </si>
  <si>
    <t>Grajewo</t>
  </si>
  <si>
    <t>Kolejowa</t>
  </si>
  <si>
    <t>Sąd Rejonowy w Łomży</t>
  </si>
  <si>
    <t>18-400</t>
  </si>
  <si>
    <t>Łomża</t>
  </si>
  <si>
    <t>Polowa</t>
  </si>
  <si>
    <t>olsztynski</t>
  </si>
  <si>
    <t>Sąd Rejonowy w Biskupcu</t>
  </si>
  <si>
    <t>11-300</t>
  </si>
  <si>
    <t>Biskupiec</t>
  </si>
  <si>
    <t>Sądowa</t>
  </si>
  <si>
    <t>Sąd Rejonowy w Mrągowie</t>
  </si>
  <si>
    <t>11-700</t>
  </si>
  <si>
    <t>Mrągowo</t>
  </si>
  <si>
    <t xml:space="preserve">Królewiecka </t>
  </si>
  <si>
    <t>Sąd Rejonowy w Olsztynie</t>
  </si>
  <si>
    <t>10-543</t>
  </si>
  <si>
    <t>Olsztyn</t>
  </si>
  <si>
    <t>Dąbrowszczaków</t>
  </si>
  <si>
    <t>10-165</t>
  </si>
  <si>
    <t xml:space="preserve">Artyleryjska </t>
  </si>
  <si>
    <t>3c</t>
  </si>
  <si>
    <t>ostrołęcki</t>
  </si>
  <si>
    <t>Sąd Rejonowy w Przasnyszu</t>
  </si>
  <si>
    <t>06-300</t>
  </si>
  <si>
    <t>Przasnysz</t>
  </si>
  <si>
    <t>Świerkowa</t>
  </si>
  <si>
    <t xml:space="preserve">Świerkowa </t>
  </si>
  <si>
    <t>Sąd Rejonowy w Pułtusku</t>
  </si>
  <si>
    <t>06-100</t>
  </si>
  <si>
    <t>Pułtusk</t>
  </si>
  <si>
    <t>Rynek</t>
  </si>
  <si>
    <t>Sąd Rejonowy w Wyszkowie</t>
  </si>
  <si>
    <t>07-200</t>
  </si>
  <si>
    <t>Wyszków</t>
  </si>
  <si>
    <t>50</t>
  </si>
  <si>
    <t>Sąd Rejonowy w Ostrowi Mazowieckiej</t>
  </si>
  <si>
    <t>07-300</t>
  </si>
  <si>
    <t xml:space="preserve">Ostrów Mazowiecka </t>
  </si>
  <si>
    <t xml:space="preserve">Bolesława Prusa </t>
  </si>
  <si>
    <t>Sąd Rejonowy w Ełku</t>
  </si>
  <si>
    <t>19-300</t>
  </si>
  <si>
    <t>Ełk</t>
  </si>
  <si>
    <t>Małeckich</t>
  </si>
  <si>
    <t>Konopnickiej</t>
  </si>
  <si>
    <t>Sąd Rejonowy w Suwałkach</t>
  </si>
  <si>
    <t>45</t>
  </si>
  <si>
    <t>Sejneńska</t>
  </si>
  <si>
    <t>30</t>
  </si>
  <si>
    <t>gdańska</t>
  </si>
  <si>
    <t>bydgoski</t>
  </si>
  <si>
    <t>Sąd Okręgowy w Bydgoszczy</t>
  </si>
  <si>
    <t>85-128</t>
  </si>
  <si>
    <t>Bydgoszcz</t>
  </si>
  <si>
    <t>Wały Jagiellońskie</t>
  </si>
  <si>
    <t>85-023</t>
  </si>
  <si>
    <t xml:space="preserve">Toruńska </t>
  </si>
  <si>
    <t>Toruńska</t>
  </si>
  <si>
    <t xml:space="preserve">Sąd Rejonowy w Bydgoszczy </t>
  </si>
  <si>
    <t>64A</t>
  </si>
  <si>
    <t>Narutowicza</t>
  </si>
  <si>
    <t>Kopernika</t>
  </si>
  <si>
    <t>gdański</t>
  </si>
  <si>
    <t>Sąd Rejonowy w Kościerzynie</t>
  </si>
  <si>
    <t>83-400</t>
  </si>
  <si>
    <t>Kościerzyna</t>
  </si>
  <si>
    <t>Dworcowa</t>
  </si>
  <si>
    <t>Sąd Rejonowy w Kwidzynie</t>
  </si>
  <si>
    <t xml:space="preserve">82-400 </t>
  </si>
  <si>
    <t>Sztum</t>
  </si>
  <si>
    <t>ul. Mickiewicza</t>
  </si>
  <si>
    <t>17</t>
  </si>
  <si>
    <t>82-400</t>
  </si>
  <si>
    <t>Sąd Rejonowy w Kartuzach</t>
  </si>
  <si>
    <t>83-300</t>
  </si>
  <si>
    <t>Kartuzy</t>
  </si>
  <si>
    <t>Sąd Rejonowy Gdańsk-Południe w Gdańsku</t>
  </si>
  <si>
    <t>80-802</t>
  </si>
  <si>
    <t>Gdańsk</t>
  </si>
  <si>
    <t>9A</t>
  </si>
  <si>
    <t>Sąd Rejonowy Gdańsk-Północ w Gdańsku</t>
  </si>
  <si>
    <t>80-126</t>
  </si>
  <si>
    <t>Piekarnicza</t>
  </si>
  <si>
    <t>Sąd Rejonowy w Wejherowie</t>
  </si>
  <si>
    <t>84-200</t>
  </si>
  <si>
    <t>Wejherowo</t>
  </si>
  <si>
    <t>Sobieskiego</t>
  </si>
  <si>
    <t>Reformatów</t>
  </si>
  <si>
    <t>słupski</t>
  </si>
  <si>
    <t>Sąd Rejonowy w Lęborku</t>
  </si>
  <si>
    <t>84-300</t>
  </si>
  <si>
    <t>Lębork</t>
  </si>
  <si>
    <t>Plac Kopernika</t>
  </si>
  <si>
    <t>43</t>
  </si>
  <si>
    <t>Kilińskiego</t>
  </si>
  <si>
    <t>toruński</t>
  </si>
  <si>
    <t>Sąd Okręgowy w Toruniu</t>
  </si>
  <si>
    <t>87-100</t>
  </si>
  <si>
    <t>Toruń</t>
  </si>
  <si>
    <t>Piekary</t>
  </si>
  <si>
    <t>51</t>
  </si>
  <si>
    <t xml:space="preserve">Sąd Rejonowy w Brodnicy </t>
  </si>
  <si>
    <t>87-300</t>
  </si>
  <si>
    <t>Brodnica</t>
  </si>
  <si>
    <t xml:space="preserve">Sąd Rejonowy w Chełmnie </t>
  </si>
  <si>
    <t>86-200</t>
  </si>
  <si>
    <t>Chełmno</t>
  </si>
  <si>
    <t>Sąd Rejonowy w Toruniu</t>
  </si>
  <si>
    <t>Fosa Staromiejska</t>
  </si>
  <si>
    <t>12/14</t>
  </si>
  <si>
    <t>10/16</t>
  </si>
  <si>
    <t>włocławski</t>
  </si>
  <si>
    <t>Sąd Rejonowy we Włocławku</t>
  </si>
  <si>
    <t>87-800</t>
  </si>
  <si>
    <t>Włocławek</t>
  </si>
  <si>
    <t xml:space="preserve">87-800 </t>
  </si>
  <si>
    <t>lubelska</t>
  </si>
  <si>
    <t>lubelski</t>
  </si>
  <si>
    <t>Sąd Okręgowy w Lublinie</t>
  </si>
  <si>
    <t>20-076</t>
  </si>
  <si>
    <t>Lublin</t>
  </si>
  <si>
    <t>Krakowskie Przedmieście</t>
  </si>
  <si>
    <t>20-003</t>
  </si>
  <si>
    <t>Plac Czechowicza</t>
  </si>
  <si>
    <t>Sąd Rejonowy Lublin-Zachód w Lublinie</t>
  </si>
  <si>
    <t>20-950</t>
  </si>
  <si>
    <t>76</t>
  </si>
  <si>
    <t>20-607</t>
  </si>
  <si>
    <t>Konrada Wallenroda</t>
  </si>
  <si>
    <t>4d</t>
  </si>
  <si>
    <t>Sąd Rejonowy w Radzyniu Podlaskim</t>
  </si>
  <si>
    <t>21-300</t>
  </si>
  <si>
    <t>Radzyń Podlaski</t>
  </si>
  <si>
    <t>St. Kard. Wyszyńskiego</t>
  </si>
  <si>
    <t>5</t>
  </si>
  <si>
    <t xml:space="preserve">Sąd Rejonowy w Opolu Lubelskim </t>
  </si>
  <si>
    <t>24-300</t>
  </si>
  <si>
    <t xml:space="preserve">Opole Lubelskie </t>
  </si>
  <si>
    <t xml:space="preserve">Stary Rynek </t>
  </si>
  <si>
    <t>Opole Lubelskie</t>
  </si>
  <si>
    <t>Sąd Rejonowy w Kraśniku</t>
  </si>
  <si>
    <t>23-200</t>
  </si>
  <si>
    <t>Kraśnik</t>
  </si>
  <si>
    <t>Lubelska</t>
  </si>
  <si>
    <t>81</t>
  </si>
  <si>
    <t xml:space="preserve">Al. 1000-lecia </t>
  </si>
  <si>
    <t>Sąd Rejonowy w Białej Podlaskiej</t>
  </si>
  <si>
    <t>21-500</t>
  </si>
  <si>
    <t>Biała Podlaska</t>
  </si>
  <si>
    <t>Brzeska</t>
  </si>
  <si>
    <t>20-22</t>
  </si>
  <si>
    <t>Sąd Rejonowy w Lubartowie</t>
  </si>
  <si>
    <t>21-100</t>
  </si>
  <si>
    <t>Lubartów</t>
  </si>
  <si>
    <t>Sąd Rejonowy Lublin-Wschód w Lublinie z siedzibą w Świdniku</t>
  </si>
  <si>
    <t>21-040</t>
  </si>
  <si>
    <t>Świdnik</t>
  </si>
  <si>
    <t xml:space="preserve">Kardynała Stefana Wyszyńskiego </t>
  </si>
  <si>
    <t>Kardynała Stefana Wyszyńskiego</t>
  </si>
  <si>
    <t>Sąd Rejonowy we Włodawie</t>
  </si>
  <si>
    <t>22-200</t>
  </si>
  <si>
    <t>Włodawa</t>
  </si>
  <si>
    <t>Sejmowa</t>
  </si>
  <si>
    <t>7</t>
  </si>
  <si>
    <t>Sąd Rejonowy w Chelmie</t>
  </si>
  <si>
    <t>22-100</t>
  </si>
  <si>
    <t>Chelm</t>
  </si>
  <si>
    <t>Al.. I Armii Wojska Polskiego</t>
  </si>
  <si>
    <t xml:space="preserve">AL.I Armii Wojska Polskiego </t>
  </si>
  <si>
    <t>Sąd Rejonowy w Rykach</t>
  </si>
  <si>
    <t>08-500</t>
  </si>
  <si>
    <t>Ryki</t>
  </si>
  <si>
    <t>15</t>
  </si>
  <si>
    <t>Sąd Rejonowy w Łukowie</t>
  </si>
  <si>
    <t>21-400</t>
  </si>
  <si>
    <t>Łuków</t>
  </si>
  <si>
    <t>Staropijarska</t>
  </si>
  <si>
    <t>Kwiatkowskiego</t>
  </si>
  <si>
    <t>Sąd Rejonowy w Puławach</t>
  </si>
  <si>
    <t>24-100</t>
  </si>
  <si>
    <t>Puławy</t>
  </si>
  <si>
    <t xml:space="preserve">Lubelska </t>
  </si>
  <si>
    <t>Partyzantów</t>
  </si>
  <si>
    <t>6A</t>
  </si>
  <si>
    <t>radomski</t>
  </si>
  <si>
    <t>Sąd Okręgowy w Radomiu</t>
  </si>
  <si>
    <t>26-600</t>
  </si>
  <si>
    <t>Radom</t>
  </si>
  <si>
    <t>Sąd Rejonowy w Radomiu</t>
  </si>
  <si>
    <t xml:space="preserve">Radom </t>
  </si>
  <si>
    <t>Struga</t>
  </si>
  <si>
    <t>63</t>
  </si>
  <si>
    <t>Sąd Rejonowy w Grójcu</t>
  </si>
  <si>
    <t>05-600</t>
  </si>
  <si>
    <t>Grójec</t>
  </si>
  <si>
    <t xml:space="preserve">Sportowa </t>
  </si>
  <si>
    <t xml:space="preserve">Sportowa  </t>
  </si>
  <si>
    <t>Sąd Rejonowy w Kozienicach</t>
  </si>
  <si>
    <t>26-900</t>
  </si>
  <si>
    <t>Kozienice</t>
  </si>
  <si>
    <t>Konstytucji 3 Maja</t>
  </si>
  <si>
    <t>Sąd Rejonowy w Zwoleniu</t>
  </si>
  <si>
    <t>26-700</t>
  </si>
  <si>
    <t>Zwoleń</t>
  </si>
  <si>
    <t>Moniuszki</t>
  </si>
  <si>
    <t>Sąd Rejonowy w Przysusze</t>
  </si>
  <si>
    <t>26-400</t>
  </si>
  <si>
    <t>Przysucha</t>
  </si>
  <si>
    <t xml:space="preserve">Al. Jana Pawla II </t>
  </si>
  <si>
    <t>Al. Jana Pawła II</t>
  </si>
  <si>
    <t>11</t>
  </si>
  <si>
    <t>ul. Staszica</t>
  </si>
  <si>
    <t>Sąd  Rejonowy w Lipsku</t>
  </si>
  <si>
    <t>27-300</t>
  </si>
  <si>
    <t>Lipsko</t>
  </si>
  <si>
    <t xml:space="preserve"> Partyzantów </t>
  </si>
  <si>
    <t>Sąd Rejonowy w Lipsku</t>
  </si>
  <si>
    <t>27-100</t>
  </si>
  <si>
    <t>Iłża</t>
  </si>
  <si>
    <t xml:space="preserve">Garbarska </t>
  </si>
  <si>
    <t>Sąd Rejonowy w Szydłowcu</t>
  </si>
  <si>
    <t>26-500</t>
  </si>
  <si>
    <t>Szydłowiec</t>
  </si>
  <si>
    <t>Pl. Marii Konopnickiej</t>
  </si>
  <si>
    <t>siedlecki</t>
  </si>
  <si>
    <t>Sąd Okręgowy w Siedlcach</t>
  </si>
  <si>
    <t>08-100</t>
  </si>
  <si>
    <t>Siedlce</t>
  </si>
  <si>
    <t>Sąd Rejonowy w Sokołowie Podlaskim</t>
  </si>
  <si>
    <t>08-300</t>
  </si>
  <si>
    <t>Sokołów Podlaski</t>
  </si>
  <si>
    <t>Ks Bosco</t>
  </si>
  <si>
    <t>Sąd Rejonowy w Mińsku Mazowieckim</t>
  </si>
  <si>
    <t>05-300</t>
  </si>
  <si>
    <t>Mińsk Mazowiecki</t>
  </si>
  <si>
    <t>S.Okrzei</t>
  </si>
  <si>
    <t>Sąd Rejonowy w Węgrowie</t>
  </si>
  <si>
    <t>07-100</t>
  </si>
  <si>
    <t>Węgrów</t>
  </si>
  <si>
    <t>Przemysłowa</t>
  </si>
  <si>
    <t>20</t>
  </si>
  <si>
    <t>Sąd Rejonowy w Garwolinie</t>
  </si>
  <si>
    <t>08-400</t>
  </si>
  <si>
    <t>Garwolin</t>
  </si>
  <si>
    <t>Aleja Legionów</t>
  </si>
  <si>
    <t xml:space="preserve">Aleja Legionów </t>
  </si>
  <si>
    <t>Sad Rejonowy w Siedlcach</t>
  </si>
  <si>
    <t>08-110</t>
  </si>
  <si>
    <t>Świrskiego</t>
  </si>
  <si>
    <t>Kazimierzowska</t>
  </si>
  <si>
    <t>31A</t>
  </si>
  <si>
    <t>zamojski</t>
  </si>
  <si>
    <t>22-400</t>
  </si>
  <si>
    <t>Zamość</t>
  </si>
  <si>
    <t>Wyszyńskiego</t>
  </si>
  <si>
    <t>Sąd Rejonowy w Zamościu</t>
  </si>
  <si>
    <t>23-300</t>
  </si>
  <si>
    <t>Zamoyskiego</t>
  </si>
  <si>
    <t>Sąd Rejonowy w Biłgoraju</t>
  </si>
  <si>
    <t>23-400</t>
  </si>
  <si>
    <t>Biłgoraj</t>
  </si>
  <si>
    <t>Sąd Rejonowy w Tomaszowie Lubelskim</t>
  </si>
  <si>
    <t>22-600</t>
  </si>
  <si>
    <t>Tomaszów Lubelski</t>
  </si>
  <si>
    <t>Lwowska</t>
  </si>
  <si>
    <t>Sąd Rejonowy w Hrubieszowie</t>
  </si>
  <si>
    <t>22-500</t>
  </si>
  <si>
    <t>Hrubieszów</t>
  </si>
  <si>
    <t>mjr H.Dobrzańskiego HUBALA</t>
  </si>
  <si>
    <t>Poznańska</t>
  </si>
  <si>
    <t>Poznań</t>
  </si>
  <si>
    <t xml:space="preserve">Sąd Rejonowy w Trzciance </t>
  </si>
  <si>
    <t>64-980</t>
  </si>
  <si>
    <t>Trzcianka</t>
  </si>
  <si>
    <t>poznańska</t>
  </si>
  <si>
    <t>zielonogórski</t>
  </si>
  <si>
    <t>Sąd Rejonowy w Świebodzinie</t>
  </si>
  <si>
    <t>66-200</t>
  </si>
  <si>
    <t>Świebodzin</t>
  </si>
  <si>
    <t xml:space="preserve">Park Chopina </t>
  </si>
  <si>
    <t>Park Chopina</t>
  </si>
  <si>
    <t>66-100</t>
  </si>
  <si>
    <t>Sulechów</t>
  </si>
  <si>
    <t>Niepodległości</t>
  </si>
  <si>
    <t>9</t>
  </si>
  <si>
    <t>poznański</t>
  </si>
  <si>
    <t>Sąd Rejonowy w Grodzisku Wlkp.</t>
  </si>
  <si>
    <t>62-065</t>
  </si>
  <si>
    <t>Grodzisk Wlkp.</t>
  </si>
  <si>
    <t>Żwirki i Wigury</t>
  </si>
  <si>
    <t>Sąd Rejonowy Poznań - Stare Miasto w Poznaniu</t>
  </si>
  <si>
    <t>61-729</t>
  </si>
  <si>
    <t>Młyńska</t>
  </si>
  <si>
    <t>1a</t>
  </si>
  <si>
    <t>61-640</t>
  </si>
  <si>
    <t>Dożynkowa</t>
  </si>
  <si>
    <t>9h</t>
  </si>
  <si>
    <t>Sąd Rejonowy w Lesznie</t>
  </si>
  <si>
    <t>64-100</t>
  </si>
  <si>
    <t>Leszno</t>
  </si>
  <si>
    <t>Kasprowicza</t>
  </si>
  <si>
    <t>Zielona Góra</t>
  </si>
  <si>
    <t>Sąd Rejonowy w Krośnie Odrzańskim</t>
  </si>
  <si>
    <t>66-600</t>
  </si>
  <si>
    <t>Krosno Odrzańskie</t>
  </si>
  <si>
    <t>Piastów</t>
  </si>
  <si>
    <t>10L</t>
  </si>
  <si>
    <t>Sąd Rejonowy Poznań - Nowe Miasto i Wilda w Poznaniu</t>
  </si>
  <si>
    <t>61-745</t>
  </si>
  <si>
    <t xml:space="preserve">Marcinkowskiego </t>
  </si>
  <si>
    <t>Grochowe Łąki</t>
  </si>
  <si>
    <t xml:space="preserve">Poznań </t>
  </si>
  <si>
    <t>koniński</t>
  </si>
  <si>
    <t>Sąd Rejonowy w Koninie</t>
  </si>
  <si>
    <t>62-510</t>
  </si>
  <si>
    <t>Konin</t>
  </si>
  <si>
    <t>Fryderyka Chopina</t>
  </si>
  <si>
    <t>Sąd Rejonowy w Żarach</t>
  </si>
  <si>
    <t>68-200</t>
  </si>
  <si>
    <t>Żary</t>
  </si>
  <si>
    <t>Spokojna</t>
  </si>
  <si>
    <t>Sąd Rejonowy w  Śremie</t>
  </si>
  <si>
    <t>63-100</t>
  </si>
  <si>
    <t>Śrem</t>
  </si>
  <si>
    <t xml:space="preserve">Franciszkańska </t>
  </si>
  <si>
    <t>Sąd Rejonowy w Kole</t>
  </si>
  <si>
    <t>62-600</t>
  </si>
  <si>
    <t>Koło</t>
  </si>
  <si>
    <t>Włocławska</t>
  </si>
  <si>
    <t>Sąd Rejonowy we Wschowie</t>
  </si>
  <si>
    <t>67-400</t>
  </si>
  <si>
    <t>Wschowa</t>
  </si>
  <si>
    <t xml:space="preserve">Plac Kosynierów </t>
  </si>
  <si>
    <t>1C</t>
  </si>
  <si>
    <t>Plac Kosynierów</t>
  </si>
  <si>
    <t>Sąd Rejonowy w Słupcy</t>
  </si>
  <si>
    <t>62-400</t>
  </si>
  <si>
    <t>Słupca</t>
  </si>
  <si>
    <t>Armii krajowej</t>
  </si>
  <si>
    <t>Sąd Rejonowy w Żaganiu</t>
  </si>
  <si>
    <t>68-100</t>
  </si>
  <si>
    <t>Żagań</t>
  </si>
  <si>
    <t xml:space="preserve">Szprotawska </t>
  </si>
  <si>
    <t>Szprotawska</t>
  </si>
  <si>
    <t>Sąd Rejonowy Poznań-Grunwald i Jeżyce w Poznaniu</t>
  </si>
  <si>
    <t>60-179</t>
  </si>
  <si>
    <t>Kamiennogórska</t>
  </si>
  <si>
    <t>60-923</t>
  </si>
  <si>
    <t>Wawrzyniaka</t>
  </si>
  <si>
    <t>Sąd Rejonowy w Wolsztynie</t>
  </si>
  <si>
    <t>64-200</t>
  </si>
  <si>
    <t>Wolsztyn</t>
  </si>
  <si>
    <t xml:space="preserve">Mickiewicza </t>
  </si>
  <si>
    <t>Sąd Rejonowy w Chodzieży</t>
  </si>
  <si>
    <t>64-800</t>
  </si>
  <si>
    <t>Chodzież</t>
  </si>
  <si>
    <t>Krasińskiego</t>
  </si>
  <si>
    <t>Sąd Rejonowy w Turku</t>
  </si>
  <si>
    <t>62-700</t>
  </si>
  <si>
    <t>Turek</t>
  </si>
  <si>
    <t xml:space="preserve">Legionów Polskich </t>
  </si>
  <si>
    <t>Legionów Polskich</t>
  </si>
  <si>
    <t>Sąd Rejonowy w Zielonej Górze</t>
  </si>
  <si>
    <t>65-069</t>
  </si>
  <si>
    <t>Pl. Słowiański</t>
  </si>
  <si>
    <t>2</t>
  </si>
  <si>
    <t>65-364</t>
  </si>
  <si>
    <t>8</t>
  </si>
  <si>
    <t>Sąd Rejonowy w Kościanie</t>
  </si>
  <si>
    <t>64-000</t>
  </si>
  <si>
    <t>Kościan</t>
  </si>
  <si>
    <t>Plac Niezłomnych</t>
  </si>
  <si>
    <t>Sąd Rejonowy w Nowym Tomyślu</t>
  </si>
  <si>
    <t>64-300</t>
  </si>
  <si>
    <t>Nowy Tomyśl</t>
  </si>
  <si>
    <t xml:space="preserve">Plac Niepodległości </t>
  </si>
  <si>
    <t>Sąd Rejonowy w Obornikach</t>
  </si>
  <si>
    <t>64-600</t>
  </si>
  <si>
    <t>Oborniki</t>
  </si>
  <si>
    <t xml:space="preserve">Piłsudskiego </t>
  </si>
  <si>
    <t>47</t>
  </si>
  <si>
    <t>57</t>
  </si>
  <si>
    <t>Sąd Rejonowy w Pile</t>
  </si>
  <si>
    <t>64-920</t>
  </si>
  <si>
    <t>Piła</t>
  </si>
  <si>
    <t>Aleja Powstańców Wielkopolskich</t>
  </si>
  <si>
    <t>Sąd Rejonowy we Wrześni</t>
  </si>
  <si>
    <t>62-300</t>
  </si>
  <si>
    <t>Września</t>
  </si>
  <si>
    <t xml:space="preserve">Jana Pawła II </t>
  </si>
  <si>
    <t>10</t>
  </si>
  <si>
    <t>Jana Pawła II</t>
  </si>
  <si>
    <t>Sąd Rejonowy w Szamotułach</t>
  </si>
  <si>
    <t>64-500</t>
  </si>
  <si>
    <t>Szamotuły</t>
  </si>
  <si>
    <t>Aleja 1 Maja</t>
  </si>
  <si>
    <t>5a</t>
  </si>
  <si>
    <t xml:space="preserve">Aleja 1 Maja </t>
  </si>
  <si>
    <t>Sad Rejonowy w Środzie Wielkopolskiej</t>
  </si>
  <si>
    <t>63-000</t>
  </si>
  <si>
    <t>Środa Wielkopolska</t>
  </si>
  <si>
    <t>Stary Rynek</t>
  </si>
  <si>
    <t>Sąd Rejonowy w Wągrowcu</t>
  </si>
  <si>
    <t>62-100</t>
  </si>
  <si>
    <t>Wągrowiec</t>
  </si>
  <si>
    <t>27</t>
  </si>
  <si>
    <t>Sąd Rejonowy w Gostyniu</t>
  </si>
  <si>
    <t>63-800</t>
  </si>
  <si>
    <t>Gostyń</t>
  </si>
  <si>
    <t xml:space="preserve">Sądowa </t>
  </si>
  <si>
    <t>Sąd Rejonowy w Złotowie</t>
  </si>
  <si>
    <t>77-400</t>
  </si>
  <si>
    <t>Złotów</t>
  </si>
  <si>
    <t>Sąd Rejonowy w Gnieźnie</t>
  </si>
  <si>
    <t>62-200</t>
  </si>
  <si>
    <t>Gniezno</t>
  </si>
  <si>
    <t>Franciszkańska</t>
  </si>
  <si>
    <t>9/10</t>
  </si>
  <si>
    <t>Sąd Rejonowy w Rawiczu</t>
  </si>
  <si>
    <t>63-900</t>
  </si>
  <si>
    <t>Rawicz</t>
  </si>
  <si>
    <t>Ignacego Buszy</t>
  </si>
  <si>
    <t>szczecińska</t>
  </si>
  <si>
    <t>szczeciński</t>
  </si>
  <si>
    <t>Sąd Rejonowy Szczecin-Centrum w Szczecinie</t>
  </si>
  <si>
    <t>Szczecin</t>
  </si>
  <si>
    <t>Kaszubska</t>
  </si>
  <si>
    <t>42</t>
  </si>
  <si>
    <t>70-231</t>
  </si>
  <si>
    <t>19</t>
  </si>
  <si>
    <t>70-485</t>
  </si>
  <si>
    <t>Królowej Korony Polskiej</t>
  </si>
  <si>
    <t>31</t>
  </si>
  <si>
    <t>Sąd Rejonowy w Kamieniu Pomorskim</t>
  </si>
  <si>
    <t>72-400</t>
  </si>
  <si>
    <t>Kamień Pom.</t>
  </si>
  <si>
    <t>Sąd Rejonowy w Łobzie</t>
  </si>
  <si>
    <t>73-150</t>
  </si>
  <si>
    <t>Łobez</t>
  </si>
  <si>
    <t>Sąd Rejonowy w Stargardzie</t>
  </si>
  <si>
    <t>73-110</t>
  </si>
  <si>
    <t>Stargard</t>
  </si>
  <si>
    <t xml:space="preserve">Wojska Polskiego </t>
  </si>
  <si>
    <t>17-19</t>
  </si>
  <si>
    <t>Bogusława IV</t>
  </si>
  <si>
    <t>25</t>
  </si>
  <si>
    <t>Sąd Rejonowy w Gryficach</t>
  </si>
  <si>
    <t>72-300</t>
  </si>
  <si>
    <t>Gryfice</t>
  </si>
  <si>
    <t>Wysoka Brama</t>
  </si>
  <si>
    <t xml:space="preserve">Sąd Rejonowy w Świnoujściu </t>
  </si>
  <si>
    <t>72-600</t>
  </si>
  <si>
    <t xml:space="preserve">Świnoujście </t>
  </si>
  <si>
    <t xml:space="preserve">Paderewskiego </t>
  </si>
  <si>
    <t>Świnoujście</t>
  </si>
  <si>
    <t>Paderewskiego</t>
  </si>
  <si>
    <t>Sąd Rejonowy w Choszcznie</t>
  </si>
  <si>
    <t>73-200</t>
  </si>
  <si>
    <t>Choszczno</t>
  </si>
  <si>
    <t>Wolności</t>
  </si>
  <si>
    <t>Sąd Rejonowy w Goleniowie</t>
  </si>
  <si>
    <t>72-100</t>
  </si>
  <si>
    <t>Goleniów</t>
  </si>
  <si>
    <t>Konstytucji 3Maja</t>
  </si>
  <si>
    <t>Sąd Rejonowy Szczecin - Prawobrzeże i Zachód w  Szczecinie</t>
  </si>
  <si>
    <t>70-551</t>
  </si>
  <si>
    <t>Pl. Żołnierza Polskiego</t>
  </si>
  <si>
    <t>Sąd Rejonowy w Myśliborzu</t>
  </si>
  <si>
    <t>74-300</t>
  </si>
  <si>
    <t>Myślibórz</t>
  </si>
  <si>
    <t>Niedziałkowskiego</t>
  </si>
  <si>
    <t>Sąd Rejonowy w Gryfinie</t>
  </si>
  <si>
    <t>74-100</t>
  </si>
  <si>
    <t>Gryfino</t>
  </si>
  <si>
    <t>gorzowski</t>
  </si>
  <si>
    <t xml:space="preserve">Sąd Rejonowy w Gorzowie Wlkp. </t>
  </si>
  <si>
    <t>66-400</t>
  </si>
  <si>
    <t>Gorzów Wlkp.</t>
  </si>
  <si>
    <t>Chopina 52</t>
  </si>
  <si>
    <t>bl. 10</t>
  </si>
  <si>
    <t>bl. 15</t>
  </si>
  <si>
    <t>Sąd Rejonowy w Strzelcach Krajeńskich</t>
  </si>
  <si>
    <t>66-500</t>
  </si>
  <si>
    <t>Strzelce Krajeńskie</t>
  </si>
  <si>
    <t>2-3</t>
  </si>
  <si>
    <t>Sąd Rejonowy w Międzyrzeczu</t>
  </si>
  <si>
    <t>66-300</t>
  </si>
  <si>
    <t>Międzyrzecz</t>
  </si>
  <si>
    <t>Wojska Polskiego</t>
  </si>
  <si>
    <t>Sąd Rejonowy w Sulęcinie</t>
  </si>
  <si>
    <t>69-200</t>
  </si>
  <si>
    <t>Sulęcin</t>
  </si>
  <si>
    <t xml:space="preserve">Kościuszki </t>
  </si>
  <si>
    <t>Sąd Rejonowy w Słubicach</t>
  </si>
  <si>
    <t>69-100</t>
  </si>
  <si>
    <t>Słubice</t>
  </si>
  <si>
    <t xml:space="preserve">Bohaterów Warszawy </t>
  </si>
  <si>
    <t>3B</t>
  </si>
  <si>
    <t>Bohaterów Warszawy</t>
  </si>
  <si>
    <t>koszaliński</t>
  </si>
  <si>
    <t>Sąd Okręgowy w Koszalinie</t>
  </si>
  <si>
    <t>75-541</t>
  </si>
  <si>
    <t>Koszalin</t>
  </si>
  <si>
    <t>Sąd Rejonowy w Białogardzie</t>
  </si>
  <si>
    <t>78-200</t>
  </si>
  <si>
    <t>Białogard</t>
  </si>
  <si>
    <t>Lipowa</t>
  </si>
  <si>
    <t>1A</t>
  </si>
  <si>
    <t>Wileńska</t>
  </si>
  <si>
    <t>Sąd Rejonowy w Drawsku Pomorskim</t>
  </si>
  <si>
    <t>78-500</t>
  </si>
  <si>
    <t>Drawsko Pomorskie</t>
  </si>
  <si>
    <t>Jasna</t>
  </si>
  <si>
    <t>Złocieniecka</t>
  </si>
  <si>
    <t>Sąd Rejonowy w Kołobrzegu</t>
  </si>
  <si>
    <t>78-100</t>
  </si>
  <si>
    <t>Kołobrzeg</t>
  </si>
  <si>
    <t xml:space="preserve">Katedralna </t>
  </si>
  <si>
    <t>Katedralna</t>
  </si>
  <si>
    <t>Sąd Rejonowy w Koszalinie</t>
  </si>
  <si>
    <t>75-950</t>
  </si>
  <si>
    <t>Andersa</t>
  </si>
  <si>
    <t>Grottgera</t>
  </si>
  <si>
    <t>Sąd Rejonowy w Sławnie</t>
  </si>
  <si>
    <t>76-100</t>
  </si>
  <si>
    <t>Sławno</t>
  </si>
  <si>
    <t>Sąd Rejonowy w Szczecinku</t>
  </si>
  <si>
    <t>78-400</t>
  </si>
  <si>
    <t>Szczecinek</t>
  </si>
  <si>
    <t>Sąd Rejonowy w Wałczu</t>
  </si>
  <si>
    <t>78-600</t>
  </si>
  <si>
    <t>Wałcz</t>
  </si>
  <si>
    <t>Bydgoska</t>
  </si>
  <si>
    <t>Sąd Okręgowy w Warszawie</t>
  </si>
  <si>
    <t>00-898</t>
  </si>
  <si>
    <t>al. Solidarności</t>
  </si>
  <si>
    <t>01-231</t>
  </si>
  <si>
    <t>Płocka</t>
  </si>
  <si>
    <t xml:space="preserve">Sąd Okręgowy w Warszawie </t>
  </si>
  <si>
    <t>00-454</t>
  </si>
  <si>
    <t>Czerniakowska</t>
  </si>
  <si>
    <t>Warszawski</t>
  </si>
  <si>
    <t>Sąd Rejonowy dla Warszawy-Żoliborza</t>
  </si>
  <si>
    <t>01-473</t>
  </si>
  <si>
    <t>Kocjana</t>
  </si>
  <si>
    <t>Sąd Rejonowy w Piasecznie</t>
  </si>
  <si>
    <t>05-500</t>
  </si>
  <si>
    <t>Piaseczno</t>
  </si>
  <si>
    <t>Sąd Rejonowy dla Warszawy-Woli w Warszawie</t>
  </si>
  <si>
    <t>Sąd Rejonowy dla Warszawy-Śródmieścia w Warszawie</t>
  </si>
  <si>
    <t>00-517</t>
  </si>
  <si>
    <t>Marszałkowska</t>
  </si>
  <si>
    <t>Sąd Rejonowy dla Warszawy-Mokotowa w Warszawie</t>
  </si>
  <si>
    <t>51A</t>
  </si>
  <si>
    <t>9/11B</t>
  </si>
  <si>
    <t>Sąd Rejonowy w Grodzisku Mazowieckim</t>
  </si>
  <si>
    <t>05-825</t>
  </si>
  <si>
    <t>Grodzisk Mazowiecki</t>
  </si>
  <si>
    <t>Bartniaka</t>
  </si>
  <si>
    <t>21/23</t>
  </si>
  <si>
    <t>warszawsko-praski</t>
  </si>
  <si>
    <t>Sąd Okręgowy Warszawa-Praga w Warszawie</t>
  </si>
  <si>
    <t>Solidarności</t>
  </si>
  <si>
    <t>00-215</t>
  </si>
  <si>
    <t>Sapieżyńska</t>
  </si>
  <si>
    <t>10a</t>
  </si>
  <si>
    <t>04-051</t>
  </si>
  <si>
    <t>Poligonowa</t>
  </si>
  <si>
    <t>Sąd Rejonowy w Wołominie</t>
  </si>
  <si>
    <t>05-200</t>
  </si>
  <si>
    <t>Wołomin</t>
  </si>
  <si>
    <t>Prądzyńskiego</t>
  </si>
  <si>
    <t>3a</t>
  </si>
  <si>
    <t>Rejonowy w Otwocku</t>
  </si>
  <si>
    <t>05-400</t>
  </si>
  <si>
    <t>Otwock</t>
  </si>
  <si>
    <t>Sąd Rejonowy dla Warszawy Pragi-Północ w Warszawie</t>
  </si>
  <si>
    <t>03-813</t>
  </si>
  <si>
    <t>Terespolska</t>
  </si>
  <si>
    <t>15A</t>
  </si>
  <si>
    <t>Sąd Rejonowy dla Warszawy Pragi - Południe w Warszawie</t>
  </si>
  <si>
    <t>wrocławska</t>
  </si>
  <si>
    <t>legnicki</t>
  </si>
  <si>
    <t xml:space="preserve">Sąd Rejonowy w Legnicy </t>
  </si>
  <si>
    <t>59-220</t>
  </si>
  <si>
    <t>Legnica</t>
  </si>
  <si>
    <t>Złotoryjska</t>
  </si>
  <si>
    <t>Sąd Rejonowy w Złotoryi</t>
  </si>
  <si>
    <t>59-500</t>
  </si>
  <si>
    <t>Złotoryja</t>
  </si>
  <si>
    <t>jeleniogórski</t>
  </si>
  <si>
    <t>Sąd Okręgowy w Jeleniej Górze</t>
  </si>
  <si>
    <t>58-500</t>
  </si>
  <si>
    <t>Jelenia Góra</t>
  </si>
  <si>
    <t>Al.. Wojska Polskiego</t>
  </si>
  <si>
    <t>Sąd Rejonowy w Jeleniej Górze</t>
  </si>
  <si>
    <t xml:space="preserve">Jelenia Góra </t>
  </si>
  <si>
    <t>Adama Mickiewicza</t>
  </si>
  <si>
    <t>Sąd Rejonowy w Lubaniu</t>
  </si>
  <si>
    <t>59-800</t>
  </si>
  <si>
    <t>Lubań</t>
  </si>
  <si>
    <t>Plac 3-go Maja</t>
  </si>
  <si>
    <t>Sąd Rejonowy w Lwówku Śląski</t>
  </si>
  <si>
    <t>59-600</t>
  </si>
  <si>
    <t>Lwówek Śląski</t>
  </si>
  <si>
    <t>opolski</t>
  </si>
  <si>
    <t>Sąd Okręgowy w Opolu</t>
  </si>
  <si>
    <t>45-064</t>
  </si>
  <si>
    <t>Opole</t>
  </si>
  <si>
    <t>Pl. Daszyńskiego</t>
  </si>
  <si>
    <t>45-359</t>
  </si>
  <si>
    <t>Plebiscytowa</t>
  </si>
  <si>
    <t>Sąd Rejonowy w Kędzierzynie-Koźlu</t>
  </si>
  <si>
    <t>47-200</t>
  </si>
  <si>
    <t>Kędzierzyn-Koźle</t>
  </si>
  <si>
    <t>Sąd Rejonowy w Oleśnie</t>
  </si>
  <si>
    <t>46-300</t>
  </si>
  <si>
    <t>Olesno</t>
  </si>
  <si>
    <t>Sąd Rejonowy w Opolu</t>
  </si>
  <si>
    <t>45-368</t>
  </si>
  <si>
    <t>Ozimska</t>
  </si>
  <si>
    <t>60a</t>
  </si>
  <si>
    <t>świdnicki</t>
  </si>
  <si>
    <t>58-300</t>
  </si>
  <si>
    <t>Wałbrzych</t>
  </si>
  <si>
    <t>Słowackiego</t>
  </si>
  <si>
    <t>wrocławski</t>
  </si>
  <si>
    <t>Sąd Okręgowy we Wrocławiu</t>
  </si>
  <si>
    <t>50-046</t>
  </si>
  <si>
    <t>Wrocław</t>
  </si>
  <si>
    <t>Sąd Rejonowy dla Wrocławia-Fabrycznej we Wrocławiu</t>
  </si>
  <si>
    <t>Świebodzka</t>
  </si>
  <si>
    <t>53-630</t>
  </si>
  <si>
    <t>łódzka</t>
  </si>
  <si>
    <t>kaliski</t>
  </si>
  <si>
    <t>Sąd Rejonowy w Kępnie</t>
  </si>
  <si>
    <t>63-600</t>
  </si>
  <si>
    <t>Kępno</t>
  </si>
  <si>
    <t>Aleje Marcinkowskiego</t>
  </si>
  <si>
    <t>łódzki</t>
  </si>
  <si>
    <t>Sąd Rejonowy w Skierniewicach</t>
  </si>
  <si>
    <t>96-100</t>
  </si>
  <si>
    <t>Skierniewice</t>
  </si>
  <si>
    <t>Reymonta</t>
  </si>
  <si>
    <t>12\14</t>
  </si>
  <si>
    <t xml:space="preserve">Reymonta </t>
  </si>
  <si>
    <t>Sąd Rejonowy w Kutnie</t>
  </si>
  <si>
    <t>99-300</t>
  </si>
  <si>
    <t>Kutno</t>
  </si>
  <si>
    <t>Sad Rejonowy w Łęczycy</t>
  </si>
  <si>
    <t>99-100</t>
  </si>
  <si>
    <t>Łęczyca</t>
  </si>
  <si>
    <t>M.Konopnickiej</t>
  </si>
  <si>
    <t>Sąd Rejonowy w Rawie Mazowieckiej</t>
  </si>
  <si>
    <t>96-200</t>
  </si>
  <si>
    <t>Rawa Mazowiecka</t>
  </si>
  <si>
    <t>Sąd Rejonowy dla Łodzi-Śródmieścia w Łodzi</t>
  </si>
  <si>
    <t>90-928</t>
  </si>
  <si>
    <t>Łódź</t>
  </si>
  <si>
    <t>107/113</t>
  </si>
  <si>
    <t>92-332</t>
  </si>
  <si>
    <t>Kopcińskiego</t>
  </si>
  <si>
    <t>56</t>
  </si>
  <si>
    <t>90-732</t>
  </si>
  <si>
    <t>Wólczańska</t>
  </si>
  <si>
    <t>138</t>
  </si>
  <si>
    <t>90-203</t>
  </si>
  <si>
    <t>Pomorska</t>
  </si>
  <si>
    <t>piotrkowski</t>
  </si>
  <si>
    <t>Sąd Rejonowy w Radomsku</t>
  </si>
  <si>
    <t>97-500</t>
  </si>
  <si>
    <t>Radomsko</t>
  </si>
  <si>
    <t>Tysiąclecia</t>
  </si>
  <si>
    <t>Sąd Rejonowy w Tomaszowie Maz.</t>
  </si>
  <si>
    <t>97-200</t>
  </si>
  <si>
    <t>Tomaszów Maz.</t>
  </si>
  <si>
    <t>Mościckiego</t>
  </si>
  <si>
    <t>płocki</t>
  </si>
  <si>
    <t>Sąd Rejonowy w Ciechanowie</t>
  </si>
  <si>
    <t>06-400</t>
  </si>
  <si>
    <t>Ciechanów</t>
  </si>
  <si>
    <t>Mikołajczyka</t>
  </si>
  <si>
    <t>Sąd Rejonowy w Gostyninie</t>
  </si>
  <si>
    <t>09-500</t>
  </si>
  <si>
    <t>Gostynin</t>
  </si>
  <si>
    <t xml:space="preserve">3-go Maja </t>
  </si>
  <si>
    <t>3-go Maja</t>
  </si>
  <si>
    <t>Sąd Rejonowy w Mławie</t>
  </si>
  <si>
    <t>06-500</t>
  </si>
  <si>
    <t>Mława</t>
  </si>
  <si>
    <t>Sąd Rejonowy w Sierpcu</t>
  </si>
  <si>
    <t>09-200</t>
  </si>
  <si>
    <t>Sierpc</t>
  </si>
  <si>
    <t>Wiosny Ludów</t>
  </si>
  <si>
    <t>sieradzki</t>
  </si>
  <si>
    <t>Sąd Rejonowy w Łasku</t>
  </si>
  <si>
    <t>98-100</t>
  </si>
  <si>
    <t>Łask</t>
  </si>
  <si>
    <t>rzeszowska</t>
  </si>
  <si>
    <t>tarnobrzeski</t>
  </si>
  <si>
    <t>Sąd Rejonowy w Kolbuszowej</t>
  </si>
  <si>
    <t>36-100</t>
  </si>
  <si>
    <t>Kolbuszowa</t>
  </si>
  <si>
    <t>Tyszkiewiczów</t>
  </si>
  <si>
    <t xml:space="preserve">Sąd Rejonowy w Mielcu </t>
  </si>
  <si>
    <t>39-300</t>
  </si>
  <si>
    <t>Mielec</t>
  </si>
  <si>
    <t>Sąd Rejonowy w Nisku</t>
  </si>
  <si>
    <t>37-400</t>
  </si>
  <si>
    <t>Nisko</t>
  </si>
  <si>
    <t>Plac Wolności</t>
  </si>
  <si>
    <t>Sąd Rejonowy w Stalowej Woli</t>
  </si>
  <si>
    <t>37-450</t>
  </si>
  <si>
    <t>Stalowa Wola</t>
  </si>
  <si>
    <t xml:space="preserve">Popiełuszki </t>
  </si>
  <si>
    <t>Popiełuszki</t>
  </si>
  <si>
    <t>Sąd Rejonowy w Tarnobrzegu</t>
  </si>
  <si>
    <t>39-400</t>
  </si>
  <si>
    <t>Tarnobrzeg</t>
  </si>
  <si>
    <t>Sienkiewicza</t>
  </si>
  <si>
    <t>krośnieński</t>
  </si>
  <si>
    <t>Sąd Rejonowy w Brzozowie</t>
  </si>
  <si>
    <t>36-200</t>
  </si>
  <si>
    <t>Brzozów</t>
  </si>
  <si>
    <t>2a</t>
  </si>
  <si>
    <t>Sąd Rejonowy w Jaśle</t>
  </si>
  <si>
    <t>38-200</t>
  </si>
  <si>
    <t>Jasło</t>
  </si>
  <si>
    <t xml:space="preserve">Armii Krajowej </t>
  </si>
  <si>
    <t>3A</t>
  </si>
  <si>
    <t>Sad Rejonowy w Krośnie</t>
  </si>
  <si>
    <t xml:space="preserve">38-400 </t>
  </si>
  <si>
    <t>Krosno</t>
  </si>
  <si>
    <t xml:space="preserve">Sienkiewicza </t>
  </si>
  <si>
    <t>38-400</t>
  </si>
  <si>
    <t>Sąd Rejonowy w Lesku</t>
  </si>
  <si>
    <t>38-600</t>
  </si>
  <si>
    <t>Lesko</t>
  </si>
  <si>
    <t>Plac Konstytucji 3 Maja</t>
  </si>
  <si>
    <t>Sąd Rejonowy w Sanoku</t>
  </si>
  <si>
    <t>38-500</t>
  </si>
  <si>
    <t>Sanok</t>
  </si>
  <si>
    <t>Sąd Rejonowy w Przemyślu</t>
  </si>
  <si>
    <t>37-700</t>
  </si>
  <si>
    <t>Przemyśl</t>
  </si>
  <si>
    <t>Konarskiego</t>
  </si>
  <si>
    <t>Dworskiego</t>
  </si>
  <si>
    <t>Sąd Rejonowy w Jarosławiu</t>
  </si>
  <si>
    <t>37-500</t>
  </si>
  <si>
    <t>Jarosław</t>
  </si>
  <si>
    <t xml:space="preserve">Czarnieckiego </t>
  </si>
  <si>
    <t>Czarnieckiego</t>
  </si>
  <si>
    <t>Sąd Rejonowy w Przeworsku</t>
  </si>
  <si>
    <t>37-200</t>
  </si>
  <si>
    <t>Przeworsk</t>
  </si>
  <si>
    <t>Sąd Rejonowy w Lubaczowie</t>
  </si>
  <si>
    <t>37-600</t>
  </si>
  <si>
    <t>Lubaczów</t>
  </si>
  <si>
    <t>Sąd Okręgowy w Rzeszowie</t>
  </si>
  <si>
    <t>35-959</t>
  </si>
  <si>
    <t>Rzeszów</t>
  </si>
  <si>
    <t>Plac Śreniawitów</t>
  </si>
  <si>
    <t>Sąd Rejonowy w Strzyżowie</t>
  </si>
  <si>
    <t>38-100</t>
  </si>
  <si>
    <t>Strzyżów</t>
  </si>
  <si>
    <t>Sąd Rejonowy w Leżajsku</t>
  </si>
  <si>
    <t>37-300</t>
  </si>
  <si>
    <t>Leżajsk</t>
  </si>
  <si>
    <t>Sąd Rejonowy w Ropczycach</t>
  </si>
  <si>
    <t>39-100</t>
  </si>
  <si>
    <t>Ropczyce</t>
  </si>
  <si>
    <t>Sąd Rejonowy w Dębicy</t>
  </si>
  <si>
    <t>39-200</t>
  </si>
  <si>
    <t>Dębica</t>
  </si>
  <si>
    <t>Słoneczna</t>
  </si>
  <si>
    <t>Sąd Rejonowy w Łańcucie</t>
  </si>
  <si>
    <t>37-100</t>
  </si>
  <si>
    <t>Łańcut</t>
  </si>
  <si>
    <t xml:space="preserve">Grunwaldzka </t>
  </si>
  <si>
    <t>Sąd Rejonowy w Rzeszowie</t>
  </si>
  <si>
    <t>35-303</t>
  </si>
  <si>
    <t>Kustronia</t>
  </si>
  <si>
    <t>Sąd Apelacyjny w Katowicach</t>
  </si>
  <si>
    <t>40-156</t>
  </si>
  <si>
    <t>Katowice</t>
  </si>
  <si>
    <t>Al. W. Korfantego</t>
  </si>
  <si>
    <t>117/119</t>
  </si>
  <si>
    <t>katowicka</t>
  </si>
  <si>
    <t>bielski</t>
  </si>
  <si>
    <t>Sąd Okręgowy w Bielsku-Białej</t>
  </si>
  <si>
    <t>43-300</t>
  </si>
  <si>
    <t>Bielsko-Biała</t>
  </si>
  <si>
    <t>Cieszyńska</t>
  </si>
  <si>
    <t>Sąd Rejonowy w Cieszynie</t>
  </si>
  <si>
    <t>43-400</t>
  </si>
  <si>
    <t>Cieszyn</t>
  </si>
  <si>
    <t>Garncarska</t>
  </si>
  <si>
    <t>Sąd Rejonowy w Bielsku-Białej</t>
  </si>
  <si>
    <t>Bogusławskiego</t>
  </si>
  <si>
    <t>24</t>
  </si>
  <si>
    <t>1 Maja</t>
  </si>
  <si>
    <t xml:space="preserve">bielski </t>
  </si>
  <si>
    <t>Sąd Rejonowy w Żywcu</t>
  </si>
  <si>
    <t>34-300</t>
  </si>
  <si>
    <t>Żywiec</t>
  </si>
  <si>
    <t>Sąd Rejonowy w Gliwicach</t>
  </si>
  <si>
    <t>44-101</t>
  </si>
  <si>
    <t>Gliwice</t>
  </si>
  <si>
    <t>Powstańców Warszawy</t>
  </si>
  <si>
    <t>Powstanców Warszawy</t>
  </si>
  <si>
    <t>Wieczorka</t>
  </si>
  <si>
    <t>10A</t>
  </si>
  <si>
    <t>Sąd Rejonowy w Jastrzębiu-Zdroju</t>
  </si>
  <si>
    <t>44-330</t>
  </si>
  <si>
    <t>Jastrzębie-Zdrój</t>
  </si>
  <si>
    <t>gliwicki</t>
  </si>
  <si>
    <t>Sąd  Rejonowy w Raciborzu</t>
  </si>
  <si>
    <t>47-400</t>
  </si>
  <si>
    <t>Racibórz</t>
  </si>
  <si>
    <t>Nowa</t>
  </si>
  <si>
    <t>Sąd Rejonowy w Rudzie Sląskiej</t>
  </si>
  <si>
    <t>41-700</t>
  </si>
  <si>
    <t>Ruda Śląska</t>
  </si>
  <si>
    <t>Bukowa</t>
  </si>
  <si>
    <t>5A</t>
  </si>
  <si>
    <t>Sąd Rejonowy w Rybniku</t>
  </si>
  <si>
    <t>44-200</t>
  </si>
  <si>
    <t>Rybnik</t>
  </si>
  <si>
    <t xml:space="preserve">Pl.M.Kopernika </t>
  </si>
  <si>
    <t>Sąd Rejonowy w Tarnowskich Górach</t>
  </si>
  <si>
    <t>42-600</t>
  </si>
  <si>
    <t>Tarnowskie Góry</t>
  </si>
  <si>
    <t>Opolska</t>
  </si>
  <si>
    <t>41-940</t>
  </si>
  <si>
    <t>Piekary Śląskie</t>
  </si>
  <si>
    <t>Bytomska</t>
  </si>
  <si>
    <t>Sąd Rejonowy w Wodzisławiu Śląskim</t>
  </si>
  <si>
    <t>44-300</t>
  </si>
  <si>
    <t>Wodzisław Śląski</t>
  </si>
  <si>
    <t>26 Marca</t>
  </si>
  <si>
    <t>Sąd Rejonowy w Zabrzu</t>
  </si>
  <si>
    <t>41-800</t>
  </si>
  <si>
    <t>Zabrze</t>
  </si>
  <si>
    <t>Sądu Rejonowy w Żorach</t>
  </si>
  <si>
    <t>44-240</t>
  </si>
  <si>
    <t>Żory</t>
  </si>
  <si>
    <t>aleja Jana Pawła II</t>
  </si>
  <si>
    <t xml:space="preserve">gliwicki </t>
  </si>
  <si>
    <t>Sąd Okręgowy w Glliwicach</t>
  </si>
  <si>
    <t>44-100</t>
  </si>
  <si>
    <t>T.Koćiuszki</t>
  </si>
  <si>
    <t>1. T.Kościuszki, 2. Zawiszy Czarnego</t>
  </si>
  <si>
    <t>Sąd Okręgowy w Gliwicach</t>
  </si>
  <si>
    <t>katowicki</t>
  </si>
  <si>
    <t>Sąd Okręgowy w Katowicach</t>
  </si>
  <si>
    <t>40-029</t>
  </si>
  <si>
    <t xml:space="preserve">Francuska </t>
  </si>
  <si>
    <t xml:space="preserve">Sąd Rejonowy w Będzinie </t>
  </si>
  <si>
    <t>42-500</t>
  </si>
  <si>
    <t>Będzin</t>
  </si>
  <si>
    <t xml:space="preserve">Sączewskiego </t>
  </si>
  <si>
    <t>23</t>
  </si>
  <si>
    <t>Sąd Rejonowy w Bytomiu</t>
  </si>
  <si>
    <t>41-900</t>
  </si>
  <si>
    <t xml:space="preserve">Bytom </t>
  </si>
  <si>
    <t xml:space="preserve">Piekarska </t>
  </si>
  <si>
    <t>Bytom</t>
  </si>
  <si>
    <t>Sąd Rejonowy w Chorzowie</t>
  </si>
  <si>
    <t>41-500</t>
  </si>
  <si>
    <t>Chorzów</t>
  </si>
  <si>
    <t>dr Rostka</t>
  </si>
  <si>
    <t>Sąd Rejonowy w Dąbrowie Górniczej</t>
  </si>
  <si>
    <t>41-300</t>
  </si>
  <si>
    <t>Dąbrowa Górnicza</t>
  </si>
  <si>
    <t xml:space="preserve">Graniczna </t>
  </si>
  <si>
    <t>Graniczna</t>
  </si>
  <si>
    <t>Sąd Rejonowy w Jaworznie</t>
  </si>
  <si>
    <t>43-600</t>
  </si>
  <si>
    <t>Jaworzno</t>
  </si>
  <si>
    <t xml:space="preserve">Sąd Rejonowy Katowice-Wschód w Katowicach </t>
  </si>
  <si>
    <t>40-028</t>
  </si>
  <si>
    <t>70a</t>
  </si>
  <si>
    <t>Sąd Rejonowy Katowice-Zachód w Katowicach</t>
  </si>
  <si>
    <t>40 – 078</t>
  </si>
  <si>
    <t>40 – 010</t>
  </si>
  <si>
    <t>Sąd Rejonowy w Mikołowie</t>
  </si>
  <si>
    <t>43-190</t>
  </si>
  <si>
    <t>Mikołów</t>
  </si>
  <si>
    <t>Sąd Rejonowy w Mysłowicach</t>
  </si>
  <si>
    <t>41-100</t>
  </si>
  <si>
    <t>Mysłowice</t>
  </si>
  <si>
    <t>Sąd Rejonowy w Pszczynie</t>
  </si>
  <si>
    <t>43-200</t>
  </si>
  <si>
    <t>Pszczyna</t>
  </si>
  <si>
    <t>ks. bp. Bogedaina</t>
  </si>
  <si>
    <t>14a</t>
  </si>
  <si>
    <t>Sąd Rejonowy w Siemianowicach Śląskich</t>
  </si>
  <si>
    <t>41-106</t>
  </si>
  <si>
    <t>Siemianowice Śląskie</t>
  </si>
  <si>
    <t>Chorzowska</t>
  </si>
  <si>
    <t>Sąd Rejonowy w Sosnowcu</t>
  </si>
  <si>
    <t>41-200</t>
  </si>
  <si>
    <t>Sosnowiec</t>
  </si>
  <si>
    <t xml:space="preserve">1 Maja </t>
  </si>
  <si>
    <t>Sosnoweic</t>
  </si>
  <si>
    <t>Kaliska</t>
  </si>
  <si>
    <t>Sąd Rejonowy w Tychach</t>
  </si>
  <si>
    <t>43-100</t>
  </si>
  <si>
    <t>Tychy</t>
  </si>
  <si>
    <t>Budowlanych</t>
  </si>
  <si>
    <t>Bałuckiego</t>
  </si>
  <si>
    <t>częstochowski</t>
  </si>
  <si>
    <t>Częstochowa</t>
  </si>
  <si>
    <t>23/35</t>
  </si>
  <si>
    <t>Sąd Rejonowy w Częstochowie</t>
  </si>
  <si>
    <t>42-202</t>
  </si>
  <si>
    <t xml:space="preserve">Dąbrowskiego </t>
  </si>
  <si>
    <t>9/11</t>
  </si>
  <si>
    <t>42-203</t>
  </si>
  <si>
    <t>Śląska</t>
  </si>
  <si>
    <t>Sąd Rejonowy w Lublińcu</t>
  </si>
  <si>
    <t>42-700</t>
  </si>
  <si>
    <t>Lubliniec</t>
  </si>
  <si>
    <t>Sąd Rejonowy w Myszkowie</t>
  </si>
  <si>
    <t>42-300</t>
  </si>
  <si>
    <t>Myszków</t>
  </si>
  <si>
    <t>Sąd Rejonowy w Zawierciu</t>
  </si>
  <si>
    <t>42-400</t>
  </si>
  <si>
    <t>Zawiercie</t>
  </si>
  <si>
    <t>Leśna</t>
  </si>
  <si>
    <t>RAZEM APELACJA KRAKOWSKA</t>
  </si>
  <si>
    <t>RAZEM APELACJA GDAŃSKA</t>
  </si>
  <si>
    <t>RAZEM APELACJA LUBELSKA</t>
  </si>
  <si>
    <t>RAZEM APELACJA POZNAŃSKA</t>
  </si>
  <si>
    <t>RAZEM APELACJA SZCZECIŃSKA</t>
  </si>
  <si>
    <t>RAZEM APELACJA ŁÓDZKA</t>
  </si>
  <si>
    <t>RAZEM APELACJA RZESZOWSKA</t>
  </si>
  <si>
    <t>RAZEM APELACJA KATOWICKA</t>
  </si>
  <si>
    <t>0</t>
  </si>
  <si>
    <t>Stroma</t>
  </si>
  <si>
    <t>przemyski</t>
  </si>
  <si>
    <t>rzeszowski</t>
  </si>
  <si>
    <t>Sąd Rejonowy w Wałbrzychu</t>
  </si>
  <si>
    <t>elbląski</t>
  </si>
  <si>
    <t>Sąd Rejonowy w Iławie</t>
  </si>
  <si>
    <t>14-200</t>
  </si>
  <si>
    <t>Iława</t>
  </si>
  <si>
    <t>4B</t>
  </si>
  <si>
    <t>Lompy</t>
  </si>
  <si>
    <t>40-040</t>
  </si>
  <si>
    <t>Sąd Okręgowy w Szczecinie</t>
  </si>
  <si>
    <t>70-952</t>
  </si>
  <si>
    <t>Sąd Okręgowy w Zamościu</t>
  </si>
  <si>
    <t>Sąd Rejonowy w Janowie Lubelskim</t>
  </si>
  <si>
    <t>Janów Lubelski</t>
  </si>
  <si>
    <t>11a</t>
  </si>
  <si>
    <t>Załącznik nr 2 do Umowy nr ... z dnia ................</t>
  </si>
  <si>
    <t xml:space="preserve">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</si>
</sst>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z_ł_-;\-* #,##0.00\ _z_ł_-;_-* &quot;-&quot;??\ _z_ł_-;_-@_-"/>
    <numFmt numFmtId="164" formatCode="[$-415]General"/>
    <numFmt numFmtId="165" formatCode="#,##0.00&quot; &quot;[$zł-415];[Red]&quot;-&quot;#,##0.00&quot; &quot;[$zł-415]"/>
    <numFmt numFmtId="166" formatCode="_-* #,##0.00\ _z_ł_-;\-* #,##0.00\ _z_ł_-;_-* \-??\ _z_ł_-;_-@_-"/>
    <numFmt numFmtId="167" formatCode="#,##0.00\ [$zł-415];[Red]\-#,##0.00\ [$zł-415]"/>
  </numFmts>
  <fonts count="95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1"/>
    </font>
    <font>
      <b/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12"/>
      <name val="Calibri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Czcionka tekstu podstawowego"/>
      <charset val="238"/>
    </font>
    <font>
      <sz val="11"/>
      <color rgb="FFFFFFFF"/>
      <name val="Czcionka tekstu podstawowego"/>
      <charset val="238"/>
    </font>
    <font>
      <sz val="11"/>
      <color rgb="FF333399"/>
      <name val="Czcionka tekstu podstawowego"/>
      <charset val="238"/>
    </font>
    <font>
      <b/>
      <sz val="11"/>
      <color rgb="FF333333"/>
      <name val="Czcionka tekstu podstawowego"/>
      <charset val="238"/>
    </font>
    <font>
      <sz val="11"/>
      <color rgb="FF008000"/>
      <name val="Czcionka tekstu podstawowego"/>
      <charset val="238"/>
    </font>
    <font>
      <u/>
      <sz val="11"/>
      <color rgb="FF0000FF"/>
      <name val="Calibri"/>
      <family val="2"/>
      <charset val="238"/>
    </font>
    <font>
      <sz val="10"/>
      <color theme="1"/>
      <name val="Arial"/>
      <family val="2"/>
      <charset val="238"/>
    </font>
    <font>
      <b/>
      <i/>
      <sz val="16"/>
      <color theme="1"/>
      <name val="Arial"/>
      <family val="2"/>
      <charset val="238"/>
    </font>
    <font>
      <sz val="11"/>
      <color rgb="FFFF9900"/>
      <name val="Czcionka tekstu podstawowego"/>
      <charset val="238"/>
    </font>
    <font>
      <b/>
      <sz val="11"/>
      <color rgb="FFFFFFFF"/>
      <name val="Czcionka tekstu podstawowego"/>
      <charset val="238"/>
    </font>
    <font>
      <b/>
      <sz val="15"/>
      <color rgb="FF003366"/>
      <name val="Czcionka tekstu podstawowego"/>
      <charset val="238"/>
    </font>
    <font>
      <b/>
      <sz val="13"/>
      <color rgb="FF003366"/>
      <name val="Czcionka tekstu podstawowego"/>
      <charset val="238"/>
    </font>
    <font>
      <b/>
      <sz val="11"/>
      <color rgb="FF003366"/>
      <name val="Czcionka tekstu podstawowego"/>
      <charset val="238"/>
    </font>
    <font>
      <sz val="11"/>
      <color rgb="FF993300"/>
      <name val="Czcionka tekstu podstawowego"/>
      <charset val="238"/>
    </font>
    <font>
      <b/>
      <sz val="11"/>
      <color rgb="FFFF9900"/>
      <name val="Czcionka tekstu podstawowego"/>
      <charset val="238"/>
    </font>
    <font>
      <b/>
      <i/>
      <u/>
      <sz val="11"/>
      <color theme="1"/>
      <name val="Arial"/>
      <family val="2"/>
      <charset val="238"/>
    </font>
    <font>
      <b/>
      <sz val="11"/>
      <color rgb="FF000000"/>
      <name val="Czcionka tekstu podstawowego"/>
      <charset val="238"/>
    </font>
    <font>
      <i/>
      <sz val="11"/>
      <color rgb="FF808080"/>
      <name val="Czcionka tekstu podstawowego"/>
      <charset val="238"/>
    </font>
    <font>
      <sz val="11"/>
      <color rgb="FFFF0000"/>
      <name val="Czcionka tekstu podstawowego"/>
      <charset val="238"/>
    </font>
    <font>
      <b/>
      <sz val="18"/>
      <color rgb="FF003366"/>
      <name val="Cambria"/>
      <family val="1"/>
      <charset val="238"/>
    </font>
    <font>
      <sz val="11"/>
      <color rgb="FF800080"/>
      <name val="Czcionka tekstu podstawowego"/>
      <charset val="238"/>
    </font>
    <font>
      <sz val="11"/>
      <color rgb="FF000000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zcionka tekstu podstawowego"/>
      <family val="2"/>
      <charset val="238"/>
    </font>
    <font>
      <b/>
      <sz val="18"/>
      <color indexed="56"/>
      <name val="Cambria"/>
      <family val="2"/>
    </font>
    <font>
      <sz val="10"/>
      <name val="Calibri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color theme="1"/>
      <name val="Arial"/>
      <family val="2"/>
    </font>
    <font>
      <u/>
      <sz val="11"/>
      <color rgb="FF0000FF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8"/>
      <color rgb="FF003366"/>
      <name val="Cambria"/>
      <family val="1"/>
    </font>
    <font>
      <sz val="11"/>
      <color rgb="FF9C0006"/>
      <name val="Calibri"/>
      <family val="2"/>
      <scheme val="minor"/>
    </font>
    <font>
      <sz val="11"/>
      <color indexed="8"/>
      <name val="Czcionka tekstu podstawowego"/>
      <charset val="238"/>
    </font>
    <font>
      <sz val="11"/>
      <color indexed="9"/>
      <name val="Czcionka tekstu podstawowego"/>
      <charset val="238"/>
    </font>
    <font>
      <sz val="11"/>
      <color indexed="62"/>
      <name val="Czcionka tekstu podstawowego"/>
      <charset val="238"/>
    </font>
    <font>
      <b/>
      <sz val="11"/>
      <color indexed="63"/>
      <name val="Czcionka tekstu podstawowego"/>
      <charset val="238"/>
    </font>
    <font>
      <sz val="11"/>
      <color indexed="17"/>
      <name val="Czcionka tekstu podstawowego"/>
      <charset val="238"/>
    </font>
    <font>
      <b/>
      <i/>
      <sz val="16"/>
      <color indexed="8"/>
      <name val="Arial"/>
      <family val="2"/>
      <charset val="238"/>
    </font>
    <font>
      <sz val="11"/>
      <color indexed="52"/>
      <name val="Czcionka tekstu podstawowego"/>
      <charset val="238"/>
    </font>
    <font>
      <b/>
      <sz val="11"/>
      <color indexed="9"/>
      <name val="Czcionka tekstu podstawowego"/>
      <charset val="238"/>
    </font>
    <font>
      <b/>
      <sz val="15"/>
      <color indexed="56"/>
      <name val="Czcionka tekstu podstawowego"/>
      <charset val="238"/>
    </font>
    <font>
      <b/>
      <sz val="13"/>
      <color indexed="56"/>
      <name val="Czcionka tekstu podstawowego"/>
      <charset val="238"/>
    </font>
    <font>
      <b/>
      <sz val="11"/>
      <color indexed="56"/>
      <name val="Czcionka tekstu podstawowego"/>
      <charset val="238"/>
    </font>
    <font>
      <sz val="11"/>
      <color indexed="60"/>
      <name val="Czcionka tekstu podstawowego"/>
      <charset val="238"/>
    </font>
    <font>
      <sz val="10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52"/>
      <name val="Czcionka tekstu podstawowego"/>
      <charset val="238"/>
    </font>
    <font>
      <b/>
      <i/>
      <u/>
      <sz val="11"/>
      <color indexed="8"/>
      <name val="Arial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23"/>
      <name val="Czcionka tekstu podstawowego"/>
      <charset val="238"/>
    </font>
    <font>
      <sz val="11"/>
      <color indexed="10"/>
      <name val="Czcionka tekstu podstawowego"/>
      <charset val="238"/>
    </font>
    <font>
      <b/>
      <sz val="18"/>
      <color indexed="56"/>
      <name val="Cambria"/>
      <family val="1"/>
      <charset val="238"/>
    </font>
    <font>
      <sz val="11"/>
      <color indexed="20"/>
      <name val="Czcionka tekstu podstawowego"/>
      <charset val="238"/>
    </font>
    <font>
      <sz val="11"/>
      <color indexed="20"/>
      <name val="Calibri"/>
      <family val="2"/>
      <charset val="238"/>
    </font>
    <font>
      <sz val="11"/>
      <name val="Calibri"/>
      <family val="2"/>
      <charset val="238"/>
    </font>
    <font>
      <sz val="8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7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8EB4E3"/>
        <bgColor rgb="FF8EB4E3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0"/>
        <bgColor indexed="25"/>
      </patternFill>
    </fill>
    <fill>
      <patternFill patternType="solid">
        <fgColor rgb="FFC6EFCE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n">
        <color rgb="FF333399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thin">
        <color indexed="30"/>
      </bottom>
      <diagonal/>
    </border>
    <border>
      <left/>
      <right/>
      <top style="thin">
        <color indexed="64"/>
      </top>
      <bottom/>
      <diagonal/>
    </border>
  </borders>
  <cellStyleXfs count="49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3" applyNumberFormat="0" applyAlignment="0" applyProtection="0"/>
    <xf numFmtId="0" fontId="7" fillId="20" borderId="4" applyNumberFormat="0" applyAlignment="0" applyProtection="0"/>
    <xf numFmtId="0" fontId="8" fillId="4" borderId="0" applyNumberFormat="0" applyBorder="0" applyAlignment="0" applyProtection="0"/>
    <xf numFmtId="0" fontId="9" fillId="0" borderId="5" applyNumberFormat="0" applyFill="0" applyAlignment="0" applyProtection="0"/>
    <xf numFmtId="0" fontId="10" fillId="21" borderId="6" applyNumberFormat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15" fillId="20" borderId="3" applyNumberFormat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23" borderId="11" applyNumberFormat="0" applyFont="0" applyAlignment="0" applyProtection="0"/>
    <xf numFmtId="0" fontId="20" fillId="3" borderId="0" applyNumberFormat="0" applyBorder="0" applyAlignment="0" applyProtection="0"/>
    <xf numFmtId="0" fontId="25" fillId="33" borderId="0"/>
    <xf numFmtId="0" fontId="25" fillId="32" borderId="0"/>
    <xf numFmtId="0" fontId="1" fillId="0" borderId="0"/>
    <xf numFmtId="0" fontId="1" fillId="0" borderId="0"/>
    <xf numFmtId="0" fontId="24" fillId="30" borderId="0"/>
    <xf numFmtId="0" fontId="24" fillId="25" borderId="0"/>
    <xf numFmtId="0" fontId="25" fillId="38" borderId="0"/>
    <xf numFmtId="0" fontId="24" fillId="26" borderId="0"/>
    <xf numFmtId="0" fontId="23" fillId="0" borderId="0"/>
    <xf numFmtId="165" fontId="39" fillId="0" borderId="0"/>
    <xf numFmtId="0" fontId="33" fillId="45" borderId="18"/>
    <xf numFmtId="0" fontId="24" fillId="31" borderId="0"/>
    <xf numFmtId="0" fontId="24" fillId="33" borderId="0"/>
    <xf numFmtId="0" fontId="25" fillId="40" borderId="0"/>
    <xf numFmtId="0" fontId="24" fillId="28" borderId="0"/>
    <xf numFmtId="0" fontId="22" fillId="0" borderId="0" applyNumberFormat="0" applyFill="0" applyBorder="0" applyAlignment="0" applyProtection="0"/>
    <xf numFmtId="0" fontId="24" fillId="32" borderId="0"/>
    <xf numFmtId="0" fontId="24" fillId="28" borderId="0"/>
    <xf numFmtId="0" fontId="40" fillId="0" borderId="22"/>
    <xf numFmtId="164" fontId="30" fillId="0" borderId="0"/>
    <xf numFmtId="164" fontId="30" fillId="0" borderId="0"/>
    <xf numFmtId="0" fontId="37" fillId="46" borderId="0"/>
    <xf numFmtId="0" fontId="36" fillId="0" borderId="0"/>
    <xf numFmtId="0" fontId="36" fillId="0" borderId="21"/>
    <xf numFmtId="0" fontId="35" fillId="0" borderId="20"/>
    <xf numFmtId="0" fontId="34" fillId="0" borderId="19"/>
    <xf numFmtId="0" fontId="31" fillId="0" borderId="0">
      <alignment horizontal="center" textRotation="90"/>
    </xf>
    <xf numFmtId="0" fontId="31" fillId="0" borderId="0">
      <alignment horizontal="center"/>
    </xf>
    <xf numFmtId="164" fontId="30" fillId="0" borderId="0"/>
    <xf numFmtId="0" fontId="29" fillId="0" borderId="0"/>
    <xf numFmtId="0" fontId="28" fillId="27" borderId="0"/>
    <xf numFmtId="0" fontId="26" fillId="30" borderId="15"/>
    <xf numFmtId="0" fontId="23" fillId="43" borderId="0"/>
    <xf numFmtId="0" fontId="25" fillId="42" borderId="0"/>
    <xf numFmtId="0" fontId="25" fillId="37" borderId="0"/>
    <xf numFmtId="0" fontId="25" fillId="36" borderId="0"/>
    <xf numFmtId="0" fontId="25" fillId="41" borderId="0"/>
    <xf numFmtId="0" fontId="25" fillId="36" borderId="0"/>
    <xf numFmtId="0" fontId="25" fillId="35" borderId="0"/>
    <xf numFmtId="0" fontId="24" fillId="34" borderId="0"/>
    <xf numFmtId="0" fontId="21" fillId="0" borderId="0"/>
    <xf numFmtId="0" fontId="1" fillId="23" borderId="11" applyNumberFormat="0" applyFont="0" applyAlignment="0" applyProtection="0"/>
    <xf numFmtId="0" fontId="27" fillId="44" borderId="16"/>
    <xf numFmtId="0" fontId="24" fillId="27" borderId="0"/>
    <xf numFmtId="0" fontId="24" fillId="29" borderId="0"/>
    <xf numFmtId="0" fontId="25" fillId="39" borderId="0"/>
    <xf numFmtId="0" fontId="24" fillId="31" borderId="0"/>
    <xf numFmtId="0" fontId="39" fillId="0" borderId="0"/>
    <xf numFmtId="0" fontId="32" fillId="0" borderId="17"/>
    <xf numFmtId="0" fontId="38" fillId="44" borderId="15"/>
    <xf numFmtId="0" fontId="25" fillId="37" borderId="0"/>
    <xf numFmtId="164" fontId="30" fillId="0" borderId="0"/>
    <xf numFmtId="0" fontId="41" fillId="0" borderId="0"/>
    <xf numFmtId="0" fontId="42" fillId="0" borderId="0"/>
    <xf numFmtId="0" fontId="43" fillId="0" borderId="0"/>
    <xf numFmtId="0" fontId="23" fillId="47" borderId="23"/>
    <xf numFmtId="0" fontId="44" fillId="26" borderId="0"/>
    <xf numFmtId="0" fontId="46" fillId="0" borderId="0"/>
    <xf numFmtId="0" fontId="45" fillId="0" borderId="0"/>
    <xf numFmtId="0" fontId="29" fillId="0" borderId="0"/>
    <xf numFmtId="164" fontId="24" fillId="31" borderId="0"/>
    <xf numFmtId="164" fontId="47" fillId="0" borderId="0"/>
    <xf numFmtId="164" fontId="25" fillId="36" borderId="0"/>
    <xf numFmtId="164" fontId="24" fillId="25" borderId="0"/>
    <xf numFmtId="164" fontId="25" fillId="41" borderId="0"/>
    <xf numFmtId="164" fontId="24" fillId="28" borderId="0"/>
    <xf numFmtId="164" fontId="40" fillId="0" borderId="22"/>
    <xf numFmtId="164" fontId="37" fillId="46" borderId="0"/>
    <xf numFmtId="164" fontId="25" fillId="42" borderId="0"/>
    <xf numFmtId="164" fontId="25" fillId="40" borderId="0"/>
    <xf numFmtId="164" fontId="47" fillId="0" borderId="0"/>
    <xf numFmtId="164" fontId="33" fillId="45" borderId="18"/>
    <xf numFmtId="164" fontId="34" fillId="0" borderId="19"/>
    <xf numFmtId="164" fontId="25" fillId="36" borderId="0"/>
    <xf numFmtId="164" fontId="24" fillId="26" borderId="0"/>
    <xf numFmtId="164" fontId="24" fillId="32" borderId="0"/>
    <xf numFmtId="164" fontId="24" fillId="31" borderId="0"/>
    <xf numFmtId="164" fontId="24" fillId="28" borderId="0"/>
    <xf numFmtId="164" fontId="25" fillId="32" borderId="0"/>
    <xf numFmtId="164" fontId="24" fillId="27" borderId="0"/>
    <xf numFmtId="164" fontId="35" fillId="0" borderId="20"/>
    <xf numFmtId="164" fontId="25" fillId="38" borderId="0"/>
    <xf numFmtId="164" fontId="47" fillId="0" borderId="0"/>
    <xf numFmtId="164" fontId="45" fillId="0" borderId="0"/>
    <xf numFmtId="164" fontId="29" fillId="0" borderId="0"/>
    <xf numFmtId="164" fontId="28" fillId="27" borderId="0"/>
    <xf numFmtId="164" fontId="27" fillId="44" borderId="16"/>
    <xf numFmtId="164" fontId="26" fillId="30" borderId="15"/>
    <xf numFmtId="164" fontId="32" fillId="0" borderId="17"/>
    <xf numFmtId="164" fontId="38" fillId="44" borderId="15"/>
    <xf numFmtId="164" fontId="25" fillId="33" borderId="0"/>
    <xf numFmtId="164" fontId="25" fillId="37" borderId="0"/>
    <xf numFmtId="164" fontId="25" fillId="37" borderId="0"/>
    <xf numFmtId="164" fontId="24" fillId="30" borderId="0"/>
    <xf numFmtId="164" fontId="36" fillId="0" borderId="21"/>
    <xf numFmtId="164" fontId="25" fillId="39" borderId="0"/>
    <xf numFmtId="164" fontId="24" fillId="29" borderId="0"/>
    <xf numFmtId="164" fontId="25" fillId="35" borderId="0"/>
    <xf numFmtId="164" fontId="24" fillId="33" borderId="0"/>
    <xf numFmtId="164" fontId="47" fillId="0" borderId="0"/>
    <xf numFmtId="164" fontId="24" fillId="34" borderId="0"/>
    <xf numFmtId="164" fontId="36" fillId="0" borderId="0"/>
    <xf numFmtId="164" fontId="41" fillId="0" borderId="0"/>
    <xf numFmtId="164" fontId="42" fillId="0" borderId="0"/>
    <xf numFmtId="164" fontId="43" fillId="0" borderId="0"/>
    <xf numFmtId="164" fontId="45" fillId="47" borderId="23"/>
    <xf numFmtId="164" fontId="44" fillId="26" borderId="0"/>
    <xf numFmtId="0" fontId="51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9" fillId="0" borderId="0"/>
    <xf numFmtId="0" fontId="52" fillId="0" borderId="0"/>
    <xf numFmtId="43" fontId="1" fillId="0" borderId="0" applyFont="0" applyFill="0" applyBorder="0" applyAlignment="0" applyProtection="0"/>
    <xf numFmtId="0" fontId="1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3" applyNumberFormat="0" applyAlignment="0" applyProtection="0"/>
    <xf numFmtId="0" fontId="7" fillId="20" borderId="4" applyNumberFormat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9" fillId="0" borderId="5" applyNumberFormat="0" applyFill="0" applyAlignment="0" applyProtection="0"/>
    <xf numFmtId="0" fontId="10" fillId="21" borderId="6" applyNumberFormat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" fillId="0" borderId="0"/>
    <xf numFmtId="0" fontId="21" fillId="0" borderId="0"/>
    <xf numFmtId="0" fontId="53" fillId="0" borderId="0"/>
    <xf numFmtId="0" fontId="23" fillId="0" borderId="0"/>
    <xf numFmtId="0" fontId="49" fillId="0" borderId="0"/>
    <xf numFmtId="0" fontId="15" fillId="20" borderId="3" applyNumberFormat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23" borderId="11" applyNumberFormat="0" applyFont="0" applyAlignment="0" applyProtection="0"/>
    <xf numFmtId="0" fontId="50" fillId="48" borderId="0" applyNumberFormat="0" applyBorder="0" applyAlignment="0" applyProtection="0"/>
    <xf numFmtId="0" fontId="49" fillId="0" borderId="0"/>
    <xf numFmtId="0" fontId="1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3" applyNumberFormat="0" applyAlignment="0" applyProtection="0"/>
    <xf numFmtId="0" fontId="7" fillId="20" borderId="4" applyNumberFormat="0" applyAlignment="0" applyProtection="0"/>
    <xf numFmtId="43" fontId="49" fillId="0" borderId="0" applyFont="0" applyFill="0" applyBorder="0" applyAlignment="0" applyProtection="0"/>
    <xf numFmtId="0" fontId="9" fillId="0" borderId="5" applyNumberFormat="0" applyFill="0" applyAlignment="0" applyProtection="0"/>
    <xf numFmtId="0" fontId="10" fillId="21" borderId="6" applyNumberFormat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49" fillId="0" borderId="0"/>
    <xf numFmtId="0" fontId="15" fillId="20" borderId="3" applyNumberFormat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23" borderId="11" applyNumberFormat="0" applyFont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8" fillId="4" borderId="0" applyNumberFormat="0" applyBorder="0" applyAlignment="0" applyProtection="0"/>
    <xf numFmtId="43" fontId="21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14" fillId="22" borderId="0" applyNumberFormat="0" applyBorder="0" applyAlignment="0" applyProtection="0"/>
    <xf numFmtId="0" fontId="49" fillId="0" borderId="0"/>
    <xf numFmtId="0" fontId="20" fillId="3" borderId="0" applyNumberFormat="0" applyBorder="0" applyAlignment="0" applyProtection="0"/>
    <xf numFmtId="43" fontId="49" fillId="0" borderId="0" applyFont="0" applyFill="0" applyBorder="0" applyAlignment="0" applyProtection="0"/>
    <xf numFmtId="0" fontId="49" fillId="0" borderId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49" fillId="0" borderId="0"/>
    <xf numFmtId="0" fontId="1" fillId="0" borderId="0"/>
    <xf numFmtId="43" fontId="52" fillId="0" borderId="0" applyFont="0" applyFill="0" applyBorder="0" applyAlignment="0" applyProtection="0"/>
    <xf numFmtId="0" fontId="59" fillId="0" borderId="0"/>
    <xf numFmtId="164" fontId="59" fillId="0" borderId="0"/>
    <xf numFmtId="0" fontId="1" fillId="0" borderId="0"/>
    <xf numFmtId="164" fontId="60" fillId="0" borderId="0"/>
    <xf numFmtId="164" fontId="61" fillId="0" borderId="0"/>
    <xf numFmtId="0" fontId="1" fillId="0" borderId="0"/>
    <xf numFmtId="164" fontId="62" fillId="0" borderId="0"/>
    <xf numFmtId="0" fontId="63" fillId="0" borderId="0">
      <alignment horizontal="center"/>
    </xf>
    <xf numFmtId="0" fontId="63" fillId="0" borderId="0">
      <alignment horizontal="center" textRotation="90"/>
    </xf>
    <xf numFmtId="0" fontId="57" fillId="0" borderId="0" applyNumberFormat="0" applyFill="0" applyBorder="0" applyAlignment="0" applyProtection="0"/>
    <xf numFmtId="0" fontId="59" fillId="0" borderId="0"/>
    <xf numFmtId="0" fontId="1" fillId="0" borderId="0"/>
    <xf numFmtId="0" fontId="1" fillId="0" borderId="0"/>
    <xf numFmtId="164" fontId="60" fillId="0" borderId="0"/>
    <xf numFmtId="164" fontId="61" fillId="0" borderId="0"/>
    <xf numFmtId="0" fontId="1" fillId="0" borderId="0"/>
    <xf numFmtId="164" fontId="60" fillId="0" borderId="0"/>
    <xf numFmtId="164" fontId="61" fillId="0" borderId="0"/>
    <xf numFmtId="0" fontId="1" fillId="0" borderId="0"/>
    <xf numFmtId="0" fontId="56" fillId="0" borderId="0"/>
    <xf numFmtId="0" fontId="58" fillId="0" borderId="0"/>
    <xf numFmtId="0" fontId="62" fillId="0" borderId="0"/>
    <xf numFmtId="0" fontId="64" fillId="0" borderId="0"/>
    <xf numFmtId="165" fontId="64" fillId="0" borderId="0"/>
    <xf numFmtId="0" fontId="1" fillId="0" borderId="0"/>
    <xf numFmtId="164" fontId="60" fillId="0" borderId="0"/>
    <xf numFmtId="0" fontId="55" fillId="0" borderId="0"/>
    <xf numFmtId="164" fontId="61" fillId="0" borderId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65" fillId="0" borderId="0"/>
    <xf numFmtId="164" fontId="65" fillId="0" borderId="0"/>
    <xf numFmtId="0" fontId="1" fillId="23" borderId="11" applyNumberFormat="0" applyFont="0" applyAlignment="0" applyProtection="0"/>
    <xf numFmtId="0" fontId="1" fillId="23" borderId="11" applyNumberFormat="0" applyFont="0" applyAlignment="0" applyProtection="0"/>
    <xf numFmtId="0" fontId="58" fillId="47" borderId="23"/>
    <xf numFmtId="164" fontId="62" fillId="47" borderId="23"/>
    <xf numFmtId="0" fontId="66" fillId="48" borderId="0" applyNumberFormat="0" applyBorder="0" applyAlignment="0" applyProtection="0"/>
    <xf numFmtId="0" fontId="4" fillId="49" borderId="0" applyNumberFormat="0" applyBorder="0" applyAlignment="0" applyProtection="0"/>
    <xf numFmtId="0" fontId="67" fillId="49" borderId="0"/>
    <xf numFmtId="0" fontId="67" fillId="49" borderId="0"/>
    <xf numFmtId="0" fontId="4" fillId="50" borderId="0" applyNumberFormat="0" applyBorder="0" applyAlignment="0" applyProtection="0"/>
    <xf numFmtId="0" fontId="67" fillId="50" borderId="0"/>
    <xf numFmtId="0" fontId="67" fillId="50" borderId="0"/>
    <xf numFmtId="0" fontId="4" fillId="51" borderId="0" applyNumberFormat="0" applyBorder="0" applyAlignment="0" applyProtection="0"/>
    <xf numFmtId="0" fontId="67" fillId="51" borderId="0"/>
    <xf numFmtId="0" fontId="67" fillId="51" borderId="0"/>
    <xf numFmtId="0" fontId="4" fillId="52" borderId="0" applyNumberFormat="0" applyBorder="0" applyAlignment="0" applyProtection="0"/>
    <xf numFmtId="0" fontId="67" fillId="52" borderId="0"/>
    <xf numFmtId="0" fontId="67" fillId="52" borderId="0"/>
    <xf numFmtId="0" fontId="4" fillId="53" borderId="0" applyNumberFormat="0" applyBorder="0" applyAlignment="0" applyProtection="0"/>
    <xf numFmtId="0" fontId="67" fillId="53" borderId="0"/>
    <xf numFmtId="0" fontId="67" fillId="53" borderId="0"/>
    <xf numFmtId="0" fontId="4" fillId="54" borderId="0" applyNumberFormat="0" applyBorder="0" applyAlignment="0" applyProtection="0"/>
    <xf numFmtId="0" fontId="67" fillId="54" borderId="0"/>
    <xf numFmtId="0" fontId="67" fillId="54" borderId="0"/>
    <xf numFmtId="0" fontId="4" fillId="55" borderId="0" applyNumberFormat="0" applyBorder="0" applyAlignment="0" applyProtection="0"/>
    <xf numFmtId="0" fontId="67" fillId="55" borderId="0"/>
    <xf numFmtId="0" fontId="67" fillId="55" borderId="0"/>
    <xf numFmtId="0" fontId="4" fillId="56" borderId="0" applyNumberFormat="0" applyBorder="0" applyAlignment="0" applyProtection="0"/>
    <xf numFmtId="0" fontId="67" fillId="56" borderId="0"/>
    <xf numFmtId="0" fontId="67" fillId="56" borderId="0"/>
    <xf numFmtId="0" fontId="4" fillId="57" borderId="0" applyNumberFormat="0" applyBorder="0" applyAlignment="0" applyProtection="0"/>
    <xf numFmtId="0" fontId="67" fillId="57" borderId="0"/>
    <xf numFmtId="0" fontId="67" fillId="57" borderId="0"/>
    <xf numFmtId="0" fontId="4" fillId="52" borderId="0" applyNumberFormat="0" applyBorder="0" applyAlignment="0" applyProtection="0"/>
    <xf numFmtId="0" fontId="67" fillId="52" borderId="0"/>
    <xf numFmtId="0" fontId="67" fillId="52" borderId="0"/>
    <xf numFmtId="0" fontId="4" fillId="55" borderId="0" applyNumberFormat="0" applyBorder="0" applyAlignment="0" applyProtection="0"/>
    <xf numFmtId="0" fontId="67" fillId="55" borderId="0"/>
    <xf numFmtId="0" fontId="67" fillId="55" borderId="0"/>
    <xf numFmtId="0" fontId="4" fillId="58" borderId="0" applyNumberFormat="0" applyBorder="0" applyAlignment="0" applyProtection="0"/>
    <xf numFmtId="0" fontId="67" fillId="58" borderId="0"/>
    <xf numFmtId="0" fontId="67" fillId="58" borderId="0"/>
    <xf numFmtId="0" fontId="5" fillId="59" borderId="0" applyNumberFormat="0" applyBorder="0" applyAlignment="0" applyProtection="0"/>
    <xf numFmtId="0" fontId="68" fillId="59" borderId="0"/>
    <xf numFmtId="0" fontId="68" fillId="59" borderId="0"/>
    <xf numFmtId="0" fontId="5" fillId="56" borderId="0" applyNumberFormat="0" applyBorder="0" applyAlignment="0" applyProtection="0"/>
    <xf numFmtId="0" fontId="68" fillId="56" borderId="0"/>
    <xf numFmtId="0" fontId="68" fillId="56" borderId="0"/>
    <xf numFmtId="0" fontId="5" fillId="57" borderId="0" applyNumberFormat="0" applyBorder="0" applyAlignment="0" applyProtection="0"/>
    <xf numFmtId="0" fontId="68" fillId="57" borderId="0"/>
    <xf numFmtId="0" fontId="68" fillId="57" borderId="0"/>
    <xf numFmtId="0" fontId="5" fillId="60" borderId="0" applyNumberFormat="0" applyBorder="0" applyAlignment="0" applyProtection="0"/>
    <xf numFmtId="0" fontId="68" fillId="60" borderId="0"/>
    <xf numFmtId="0" fontId="68" fillId="60" borderId="0"/>
    <xf numFmtId="0" fontId="5" fillId="61" borderId="0" applyNumberFormat="0" applyBorder="0" applyAlignment="0" applyProtection="0"/>
    <xf numFmtId="0" fontId="68" fillId="61" borderId="0"/>
    <xf numFmtId="0" fontId="68" fillId="61" borderId="0"/>
    <xf numFmtId="0" fontId="5" fillId="62" borderId="0" applyNumberFormat="0" applyBorder="0" applyAlignment="0" applyProtection="0"/>
    <xf numFmtId="0" fontId="68" fillId="62" borderId="0"/>
    <xf numFmtId="0" fontId="68" fillId="62" borderId="0"/>
    <xf numFmtId="0" fontId="5" fillId="63" borderId="0" applyNumberFormat="0" applyBorder="0" applyAlignment="0" applyProtection="0"/>
    <xf numFmtId="0" fontId="68" fillId="63" borderId="0"/>
    <xf numFmtId="0" fontId="68" fillId="63" borderId="0"/>
    <xf numFmtId="0" fontId="5" fillId="64" borderId="0" applyNumberFormat="0" applyBorder="0" applyAlignment="0" applyProtection="0"/>
    <xf numFmtId="0" fontId="68" fillId="64" borderId="0"/>
    <xf numFmtId="0" fontId="68" fillId="64" borderId="0"/>
    <xf numFmtId="0" fontId="5" fillId="65" borderId="0" applyNumberFormat="0" applyBorder="0" applyAlignment="0" applyProtection="0"/>
    <xf numFmtId="0" fontId="68" fillId="65" borderId="0"/>
    <xf numFmtId="0" fontId="68" fillId="65" borderId="0"/>
    <xf numFmtId="0" fontId="5" fillId="60" borderId="0" applyNumberFormat="0" applyBorder="0" applyAlignment="0" applyProtection="0"/>
    <xf numFmtId="0" fontId="68" fillId="60" borderId="0"/>
    <xf numFmtId="0" fontId="68" fillId="60" borderId="0"/>
    <xf numFmtId="0" fontId="5" fillId="61" borderId="0" applyNumberFormat="0" applyBorder="0" applyAlignment="0" applyProtection="0"/>
    <xf numFmtId="0" fontId="68" fillId="61" borderId="0"/>
    <xf numFmtId="0" fontId="68" fillId="61" borderId="0"/>
    <xf numFmtId="0" fontId="5" fillId="66" borderId="0" applyNumberFormat="0" applyBorder="0" applyAlignment="0" applyProtection="0"/>
    <xf numFmtId="0" fontId="68" fillId="66" borderId="0"/>
    <xf numFmtId="0" fontId="68" fillId="66" borderId="0"/>
    <xf numFmtId="0" fontId="6" fillId="54" borderId="3" applyNumberFormat="0" applyAlignment="0" applyProtection="0"/>
    <xf numFmtId="0" fontId="69" fillId="54" borderId="3"/>
    <xf numFmtId="0" fontId="69" fillId="54" borderId="3"/>
    <xf numFmtId="0" fontId="7" fillId="67" borderId="4" applyNumberFormat="0" applyAlignment="0" applyProtection="0"/>
    <xf numFmtId="0" fontId="70" fillId="67" borderId="4"/>
    <xf numFmtId="0" fontId="70" fillId="67" borderId="4"/>
    <xf numFmtId="0" fontId="8" fillId="51" borderId="0" applyNumberFormat="0" applyBorder="0" applyAlignment="0" applyProtection="0"/>
    <xf numFmtId="0" fontId="71" fillId="51" borderId="0"/>
    <xf numFmtId="0" fontId="71" fillId="51" borderId="0"/>
    <xf numFmtId="166" fontId="1" fillId="0" borderId="0" applyFill="0" applyBorder="0" applyAlignment="0" applyProtection="0"/>
    <xf numFmtId="0" fontId="72" fillId="0" borderId="0">
      <alignment horizontal="center"/>
    </xf>
    <xf numFmtId="0" fontId="72" fillId="0" borderId="0">
      <alignment horizontal="center" textRotation="90"/>
    </xf>
    <xf numFmtId="0" fontId="22" fillId="0" borderId="0"/>
    <xf numFmtId="0" fontId="73" fillId="0" borderId="5"/>
    <xf numFmtId="0" fontId="73" fillId="0" borderId="5"/>
    <xf numFmtId="0" fontId="10" fillId="68" borderId="6" applyNumberFormat="0" applyAlignment="0" applyProtection="0"/>
    <xf numFmtId="0" fontId="74" fillId="68" borderId="6"/>
    <xf numFmtId="0" fontId="74" fillId="68" borderId="6"/>
    <xf numFmtId="0" fontId="75" fillId="0" borderId="36"/>
    <xf numFmtId="0" fontId="75" fillId="0" borderId="36"/>
    <xf numFmtId="0" fontId="76" fillId="0" borderId="37"/>
    <xf numFmtId="0" fontId="76" fillId="0" borderId="37"/>
    <xf numFmtId="0" fontId="77" fillId="0" borderId="38"/>
    <xf numFmtId="0" fontId="77" fillId="0" borderId="38"/>
    <xf numFmtId="0" fontId="77" fillId="0" borderId="0"/>
    <xf numFmtId="0" fontId="77" fillId="0" borderId="0"/>
    <xf numFmtId="0" fontId="14" fillId="69" borderId="0" applyNumberFormat="0" applyBorder="0" applyAlignment="0" applyProtection="0"/>
    <xf numFmtId="0" fontId="78" fillId="69" borderId="0"/>
    <xf numFmtId="0" fontId="78" fillId="69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4" fillId="0" borderId="0"/>
    <xf numFmtId="0" fontId="80" fillId="0" borderId="0"/>
    <xf numFmtId="0" fontId="21" fillId="0" borderId="0"/>
    <xf numFmtId="0" fontId="21" fillId="0" borderId="0"/>
    <xf numFmtId="0" fontId="15" fillId="67" borderId="3" applyNumberFormat="0" applyAlignment="0" applyProtection="0"/>
    <xf numFmtId="0" fontId="81" fillId="67" borderId="3"/>
    <xf numFmtId="0" fontId="81" fillId="67" borderId="3"/>
    <xf numFmtId="0" fontId="82" fillId="0" borderId="0"/>
    <xf numFmtId="167" fontId="82" fillId="0" borderId="0"/>
    <xf numFmtId="0" fontId="83" fillId="0" borderId="10"/>
    <xf numFmtId="0" fontId="83" fillId="0" borderId="10"/>
    <xf numFmtId="0" fontId="79" fillId="0" borderId="0"/>
    <xf numFmtId="0" fontId="79" fillId="0" borderId="0"/>
    <xf numFmtId="0" fontId="84" fillId="0" borderId="0"/>
    <xf numFmtId="0" fontId="84" fillId="0" borderId="0"/>
    <xf numFmtId="0" fontId="85" fillId="0" borderId="0"/>
    <xf numFmtId="0" fontId="85" fillId="0" borderId="0"/>
    <xf numFmtId="0" fontId="86" fillId="0" borderId="0"/>
    <xf numFmtId="0" fontId="86" fillId="0" borderId="0"/>
    <xf numFmtId="0" fontId="1" fillId="70" borderId="11" applyNumberFormat="0" applyAlignment="0" applyProtection="0"/>
    <xf numFmtId="0" fontId="1" fillId="70" borderId="11" applyNumberFormat="0" applyAlignment="0" applyProtection="0"/>
    <xf numFmtId="0" fontId="80" fillId="70" borderId="11"/>
    <xf numFmtId="0" fontId="21" fillId="70" borderId="11"/>
    <xf numFmtId="0" fontId="20" fillId="50" borderId="0" applyNumberFormat="0" applyBorder="0" applyAlignment="0" applyProtection="0"/>
    <xf numFmtId="0" fontId="87" fillId="50" borderId="0"/>
    <xf numFmtId="0" fontId="87" fillId="50" borderId="0"/>
    <xf numFmtId="0" fontId="88" fillId="50" borderId="0" applyNumberFormat="0" applyBorder="0" applyAlignment="0" applyProtection="0"/>
    <xf numFmtId="43" fontId="49" fillId="0" borderId="0" applyFont="0" applyFill="0" applyBorder="0" applyAlignment="0" applyProtection="0"/>
    <xf numFmtId="0" fontId="5" fillId="71" borderId="0" applyNumberFormat="0" applyBorder="0" applyAlignment="0" applyProtection="0"/>
    <xf numFmtId="0" fontId="68" fillId="71" borderId="0"/>
    <xf numFmtId="0" fontId="68" fillId="71" borderId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49" fillId="0" borderId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49" fillId="0" borderId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49" fillId="0" borderId="0"/>
    <xf numFmtId="0" fontId="50" fillId="48" borderId="0" applyNumberFormat="0" applyBorder="0" applyAlignment="0" applyProtection="0"/>
    <xf numFmtId="0" fontId="91" fillId="72" borderId="0" applyNumberFormat="0" applyBorder="0" applyAlignment="0" applyProtection="0"/>
    <xf numFmtId="0" fontId="93" fillId="0" borderId="0" applyNumberFormat="0" applyFill="0" applyBorder="0" applyAlignment="0" applyProtection="0"/>
  </cellStyleXfs>
  <cellXfs count="255">
    <xf numFmtId="0" fontId="0" fillId="0" borderId="0" xfId="0"/>
    <xf numFmtId="49" fontId="3" fillId="0" borderId="25" xfId="3" applyNumberFormat="1" applyFont="1" applyBorder="1" applyAlignment="1">
      <alignment horizontal="center" vertical="center" wrapText="1"/>
    </xf>
    <xf numFmtId="49" fontId="3" fillId="0" borderId="25" xfId="3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49" fontId="1" fillId="0" borderId="1" xfId="3" applyNumberFormat="1" applyFont="1" applyFill="1" applyBorder="1" applyAlignment="1">
      <alignment horizontal="center" vertical="center" wrapText="1"/>
    </xf>
    <xf numFmtId="0" fontId="1" fillId="0" borderId="1" xfId="3" applyNumberFormat="1" applyFont="1" applyFill="1" applyBorder="1" applyAlignment="1">
      <alignment horizontal="center" vertical="center" wrapText="1"/>
    </xf>
    <xf numFmtId="0" fontId="1" fillId="0" borderId="1" xfId="161" applyFont="1" applyFill="1" applyBorder="1" applyAlignment="1">
      <alignment horizontal="left" wrapText="1"/>
    </xf>
    <xf numFmtId="49" fontId="1" fillId="0" borderId="1" xfId="4" applyNumberFormat="1" applyFont="1" applyFill="1" applyBorder="1" applyAlignment="1">
      <alignment horizontal="left" vertical="center" wrapText="1"/>
    </xf>
    <xf numFmtId="49" fontId="1" fillId="0" borderId="1" xfId="158" applyNumberFormat="1" applyFont="1" applyFill="1" applyBorder="1" applyAlignment="1">
      <alignment horizontal="left" wrapText="1"/>
    </xf>
    <xf numFmtId="0" fontId="1" fillId="0" borderId="3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156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0" borderId="2" xfId="155" applyNumberFormat="1" applyFont="1" applyFill="1" applyBorder="1" applyAlignment="1">
      <alignment horizontal="center" wrapText="1"/>
    </xf>
    <xf numFmtId="0" fontId="1" fillId="0" borderId="2" xfId="158" applyNumberFormat="1" applyFont="1" applyFill="1" applyBorder="1" applyAlignment="1">
      <alignment horizontal="center"/>
    </xf>
    <xf numFmtId="0" fontId="1" fillId="0" borderId="2" xfId="156" applyFont="1" applyFill="1" applyBorder="1" applyAlignment="1">
      <alignment horizontal="center" wrapText="1"/>
    </xf>
    <xf numFmtId="0" fontId="1" fillId="0" borderId="33" xfId="50" applyFont="1" applyFill="1" applyBorder="1" applyAlignment="1">
      <alignment horizontal="center" wrapText="1"/>
    </xf>
    <xf numFmtId="0" fontId="1" fillId="0" borderId="2" xfId="161" applyFont="1" applyFill="1" applyBorder="1" applyAlignment="1">
      <alignment horizontal="center" vertical="center"/>
    </xf>
    <xf numFmtId="49" fontId="1" fillId="0" borderId="2" xfId="155" applyNumberFormat="1" applyFont="1" applyFill="1" applyBorder="1" applyAlignment="1">
      <alignment horizontal="center" wrapText="1"/>
    </xf>
    <xf numFmtId="0" fontId="1" fillId="0" borderId="2" xfId="156" applyFont="1" applyFill="1" applyBorder="1" applyAlignment="1">
      <alignment horizontal="center" vertical="center" wrapText="1"/>
    </xf>
    <xf numFmtId="0" fontId="1" fillId="0" borderId="2" xfId="155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Font="1"/>
    <xf numFmtId="1" fontId="1" fillId="0" borderId="1" xfId="3" applyNumberFormat="1" applyFont="1" applyFill="1" applyBorder="1" applyAlignment="1">
      <alignment horizontal="center" vertical="center" wrapText="1"/>
    </xf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155" applyNumberFormat="1" applyFont="1" applyFill="1" applyBorder="1" applyAlignment="1">
      <alignment horizontal="center" vertical="center" wrapText="1"/>
    </xf>
    <xf numFmtId="49" fontId="1" fillId="0" borderId="1" xfId="155" applyNumberFormat="1" applyFont="1" applyFill="1" applyBorder="1" applyAlignment="1">
      <alignment horizont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155" applyNumberFormat="1" applyFont="1" applyFill="1" applyBorder="1" applyAlignment="1">
      <alignment horizontal="left" wrapText="1"/>
    </xf>
    <xf numFmtId="0" fontId="1" fillId="0" borderId="1" xfId="156" applyFont="1" applyFill="1" applyBorder="1" applyAlignment="1">
      <alignment horizontal="left" vertical="center" wrapText="1"/>
    </xf>
    <xf numFmtId="49" fontId="1" fillId="0" borderId="26" xfId="0" applyNumberFormat="1" applyFont="1" applyFill="1" applyBorder="1" applyAlignment="1">
      <alignment horizontal="center" vertical="center" wrapText="1"/>
    </xf>
    <xf numFmtId="49" fontId="1" fillId="0" borderId="27" xfId="155" applyNumberFormat="1" applyFont="1" applyFill="1" applyBorder="1" applyAlignment="1">
      <alignment horizontal="left" vertical="center" wrapText="1"/>
    </xf>
    <xf numFmtId="49" fontId="1" fillId="0" borderId="26" xfId="0" applyNumberFormat="1" applyFont="1" applyFill="1" applyBorder="1" applyAlignment="1">
      <alignment horizontal="left" vertical="center" wrapText="1"/>
    </xf>
    <xf numFmtId="0" fontId="1" fillId="0" borderId="1" xfId="161" applyFont="1" applyFill="1" applyBorder="1" applyAlignment="1">
      <alignment horizontal="center" vertical="center" wrapText="1"/>
    </xf>
    <xf numFmtId="49" fontId="1" fillId="0" borderId="1" xfId="155" applyNumberFormat="1" applyFont="1" applyFill="1" applyBorder="1" applyAlignment="1">
      <alignment horizontal="left" vertical="center" wrapText="1"/>
    </xf>
    <xf numFmtId="49" fontId="1" fillId="0" borderId="1" xfId="155" applyNumberFormat="1" applyFont="1" applyFill="1" applyBorder="1" applyAlignment="1">
      <alignment vertical="center" wrapText="1"/>
    </xf>
    <xf numFmtId="49" fontId="1" fillId="0" borderId="1" xfId="155" applyNumberFormat="1" applyFont="1" applyFill="1" applyBorder="1" applyAlignment="1" applyProtection="1">
      <alignment horizontal="left" vertical="center" wrapText="1"/>
      <protection locked="0"/>
    </xf>
    <xf numFmtId="49" fontId="1" fillId="0" borderId="1" xfId="4" applyNumberFormat="1" applyFont="1" applyFill="1" applyBorder="1" applyAlignment="1" applyProtection="1">
      <alignment horizontal="left" vertical="center" wrapText="1"/>
      <protection locked="0"/>
    </xf>
    <xf numFmtId="49" fontId="1" fillId="0" borderId="26" xfId="155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49" fontId="1" fillId="0" borderId="1" xfId="157" applyNumberFormat="1" applyFont="1" applyFill="1" applyBorder="1" applyAlignment="1">
      <alignment horizontal="center" vertical="center" wrapText="1"/>
    </xf>
    <xf numFmtId="0" fontId="1" fillId="0" borderId="1" xfId="157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1" fillId="0" borderId="26" xfId="50" applyFont="1" applyFill="1" applyBorder="1" applyAlignment="1">
      <alignment horizontal="left" wrapText="1"/>
    </xf>
    <xf numFmtId="0" fontId="1" fillId="0" borderId="1" xfId="156" applyFont="1" applyFill="1" applyBorder="1" applyAlignment="1">
      <alignment horizontal="left" wrapText="1"/>
    </xf>
    <xf numFmtId="49" fontId="1" fillId="0" borderId="29" xfId="155" applyNumberFormat="1" applyFont="1" applyFill="1" applyBorder="1" applyAlignment="1">
      <alignment horizontal="left" vertical="center" wrapText="1"/>
    </xf>
    <xf numFmtId="49" fontId="1" fillId="0" borderId="29" xfId="155" applyNumberFormat="1" applyFont="1" applyFill="1" applyBorder="1" applyAlignment="1" applyProtection="1">
      <alignment horizontal="left" vertical="center" wrapText="1"/>
      <protection locked="0"/>
    </xf>
    <xf numFmtId="0" fontId="1" fillId="0" borderId="29" xfId="0" applyFont="1" applyFill="1" applyBorder="1" applyAlignment="1">
      <alignment horizontal="left" vertical="center" wrapText="1"/>
    </xf>
    <xf numFmtId="0" fontId="1" fillId="0" borderId="1" xfId="155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1" fillId="0" borderId="1" xfId="161" applyFont="1" applyFill="1" applyBorder="1" applyAlignment="1">
      <alignment horizontal="center" wrapText="1"/>
    </xf>
    <xf numFmtId="49" fontId="1" fillId="0" borderId="2" xfId="155" applyNumberFormat="1" applyFont="1" applyFill="1" applyBorder="1" applyAlignment="1">
      <alignment horizontal="center" vertical="center" wrapText="1"/>
    </xf>
    <xf numFmtId="0" fontId="1" fillId="0" borderId="1" xfId="156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left" vertical="center"/>
    </xf>
    <xf numFmtId="49" fontId="1" fillId="0" borderId="26" xfId="155" applyNumberFormat="1" applyFont="1" applyFill="1" applyBorder="1" applyAlignment="1">
      <alignment horizontal="left" vertical="center" wrapText="1"/>
    </xf>
    <xf numFmtId="49" fontId="1" fillId="0" borderId="1" xfId="157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/>
    </xf>
    <xf numFmtId="0" fontId="0" fillId="0" borderId="0" xfId="0" applyAlignment="1">
      <alignment horizontal="left" wrapText="1"/>
    </xf>
    <xf numFmtId="0" fontId="1" fillId="0" borderId="27" xfId="0" applyFont="1" applyFill="1" applyBorder="1" applyAlignment="1">
      <alignment horizontal="left" vertical="center"/>
    </xf>
    <xf numFmtId="49" fontId="3" fillId="0" borderId="25" xfId="3" applyNumberFormat="1" applyFont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" fontId="1" fillId="0" borderId="26" xfId="0" applyNumberFormat="1" applyFont="1" applyFill="1" applyBorder="1" applyAlignment="1">
      <alignment horizontal="center" vertical="center" wrapText="1"/>
    </xf>
    <xf numFmtId="1" fontId="1" fillId="0" borderId="1" xfId="157" applyNumberFormat="1" applyFont="1" applyFill="1" applyBorder="1" applyAlignment="1">
      <alignment horizontal="center" vertical="center" wrapText="1"/>
    </xf>
    <xf numFmtId="1" fontId="1" fillId="0" borderId="1" xfId="156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156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1" fontId="1" fillId="0" borderId="1" xfId="161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0" fillId="0" borderId="0" xfId="0"/>
    <xf numFmtId="49" fontId="1" fillId="0" borderId="1" xfId="155" applyNumberFormat="1" applyFont="1" applyFill="1" applyBorder="1" applyAlignment="1">
      <alignment horizontal="center" vertical="center" wrapText="1"/>
    </xf>
    <xf numFmtId="0" fontId="0" fillId="0" borderId="0" xfId="0" applyFill="1"/>
    <xf numFmtId="49" fontId="48" fillId="0" borderId="1" xfId="3" applyNumberFormat="1" applyFont="1" applyBorder="1" applyAlignment="1">
      <alignment horizontal="center" vertical="center" wrapText="1"/>
    </xf>
    <xf numFmtId="49" fontId="48" fillId="0" borderId="25" xfId="3" applyNumberFormat="1" applyFont="1" applyBorder="1" applyAlignment="1">
      <alignment horizontal="center" vertical="center" wrapText="1"/>
    </xf>
    <xf numFmtId="0" fontId="88" fillId="0" borderId="0" xfId="416" applyFill="1"/>
    <xf numFmtId="0" fontId="0" fillId="0" borderId="0" xfId="0" applyFont="1" applyFill="1"/>
    <xf numFmtId="0" fontId="89" fillId="0" borderId="0" xfId="416" applyFont="1" applyFill="1"/>
    <xf numFmtId="0" fontId="1" fillId="0" borderId="1" xfId="161" applyFont="1" applyFill="1" applyBorder="1" applyAlignment="1">
      <alignment horizontal="left" vertical="center"/>
    </xf>
    <xf numFmtId="0" fontId="1" fillId="0" borderId="1" xfId="161" applyFont="1" applyFill="1" applyBorder="1" applyAlignment="1">
      <alignment horizontal="left" vertical="center" wrapText="1"/>
    </xf>
    <xf numFmtId="0" fontId="1" fillId="0" borderId="1" xfId="161" applyFont="1" applyFill="1" applyBorder="1" applyAlignment="1">
      <alignment vertical="center" wrapText="1"/>
    </xf>
    <xf numFmtId="0" fontId="1" fillId="0" borderId="1" xfId="161" applyFont="1" applyFill="1" applyBorder="1" applyAlignment="1">
      <alignment horizontal="center" vertical="center"/>
    </xf>
    <xf numFmtId="16" fontId="1" fillId="0" borderId="1" xfId="161" applyNumberFormat="1" applyFont="1" applyFill="1" applyBorder="1" applyAlignment="1">
      <alignment horizontal="center" wrapText="1"/>
    </xf>
    <xf numFmtId="16" fontId="1" fillId="0" borderId="2" xfId="161" applyNumberFormat="1" applyFont="1" applyFill="1" applyBorder="1" applyAlignment="1">
      <alignment horizontal="center"/>
    </xf>
    <xf numFmtId="0" fontId="1" fillId="0" borderId="1" xfId="161" applyFont="1" applyFill="1" applyBorder="1" applyAlignment="1">
      <alignment horizontal="center"/>
    </xf>
    <xf numFmtId="0" fontId="1" fillId="0" borderId="2" xfId="161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 vertical="center"/>
    </xf>
    <xf numFmtId="49" fontId="1" fillId="0" borderId="27" xfId="5" applyNumberFormat="1" applyFont="1" applyFill="1" applyBorder="1" applyAlignment="1">
      <alignment horizontal="left" vertical="center" wrapText="1"/>
    </xf>
    <xf numFmtId="49" fontId="1" fillId="0" borderId="1" xfId="5" applyNumberFormat="1" applyFont="1" applyFill="1" applyBorder="1" applyAlignment="1">
      <alignment horizontal="left" vertical="center" wrapText="1"/>
    </xf>
    <xf numFmtId="49" fontId="1" fillId="0" borderId="1" xfId="5" applyNumberFormat="1" applyFont="1" applyFill="1" applyBorder="1" applyAlignment="1" applyProtection="1">
      <alignment horizontal="left" vertical="center" wrapText="1"/>
      <protection locked="0"/>
    </xf>
    <xf numFmtId="49" fontId="1" fillId="0" borderId="1" xfId="5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27" xfId="0" applyFont="1" applyFill="1" applyBorder="1" applyAlignment="1">
      <alignment horizontal="left" vertical="center" wrapText="1"/>
    </xf>
    <xf numFmtId="0" fontId="1" fillId="0" borderId="32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6" xfId="0" applyFont="1" applyFill="1" applyBorder="1" applyAlignment="1">
      <alignment horizontal="left" vertical="center" wrapText="1"/>
    </xf>
    <xf numFmtId="0" fontId="30" fillId="0" borderId="1" xfId="0" applyFont="1" applyFill="1" applyBorder="1" applyAlignment="1">
      <alignment horizontal="center"/>
    </xf>
    <xf numFmtId="0" fontId="30" fillId="0" borderId="1" xfId="0" applyFont="1" applyFill="1" applyBorder="1" applyAlignment="1">
      <alignment horizontal="center" vertical="center"/>
    </xf>
    <xf numFmtId="16" fontId="1" fillId="0" borderId="1" xfId="0" applyNumberFormat="1" applyFont="1" applyFill="1" applyBorder="1" applyAlignment="1">
      <alignment horizontal="center" vertical="center" wrapText="1"/>
    </xf>
    <xf numFmtId="49" fontId="1" fillId="0" borderId="1" xfId="416" applyNumberFormat="1" applyFont="1" applyFill="1" applyBorder="1" applyAlignment="1">
      <alignment horizontal="left" vertical="center" wrapText="1"/>
    </xf>
    <xf numFmtId="0" fontId="1" fillId="0" borderId="1" xfId="416" applyFont="1" applyFill="1" applyBorder="1" applyAlignment="1">
      <alignment horizontal="left" wrapText="1"/>
    </xf>
    <xf numFmtId="0" fontId="1" fillId="0" borderId="2" xfId="416" applyFont="1" applyFill="1" applyBorder="1" applyAlignment="1">
      <alignment horizontal="center" wrapText="1"/>
    </xf>
    <xf numFmtId="0" fontId="1" fillId="0" borderId="1" xfId="416" applyFont="1" applyFill="1" applyBorder="1" applyAlignment="1">
      <alignment horizontal="center"/>
    </xf>
    <xf numFmtId="0" fontId="1" fillId="0" borderId="1" xfId="416" applyNumberFormat="1" applyFont="1" applyFill="1" applyBorder="1" applyAlignment="1">
      <alignment horizontal="center" vertical="center" wrapText="1"/>
    </xf>
    <xf numFmtId="0" fontId="1" fillId="0" borderId="1" xfId="416" applyFont="1" applyFill="1" applyBorder="1" applyAlignment="1">
      <alignment horizontal="center" vertical="center"/>
    </xf>
    <xf numFmtId="0" fontId="1" fillId="0" borderId="1" xfId="158" applyNumberFormat="1" applyFont="1" applyFill="1" applyBorder="1" applyAlignment="1">
      <alignment horizontal="left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/>
    </xf>
    <xf numFmtId="49" fontId="1" fillId="0" borderId="1" xfId="416" applyNumberFormat="1" applyFont="1" applyFill="1" applyBorder="1" applyAlignment="1">
      <alignment horizontal="center" vertical="center" wrapText="1"/>
    </xf>
    <xf numFmtId="0" fontId="1" fillId="0" borderId="1" xfId="416" applyFont="1" applyFill="1" applyBorder="1" applyAlignment="1">
      <alignment horizontal="center" vertical="center" wrapText="1"/>
    </xf>
    <xf numFmtId="1" fontId="1" fillId="0" borderId="1" xfId="416" applyNumberFormat="1" applyFont="1" applyFill="1" applyBorder="1" applyAlignment="1">
      <alignment horizontal="center" vertical="center" wrapText="1"/>
    </xf>
    <xf numFmtId="0" fontId="1" fillId="0" borderId="1" xfId="488" applyFont="1" applyFill="1" applyBorder="1" applyAlignment="1">
      <alignment horizontal="center"/>
    </xf>
    <xf numFmtId="0" fontId="1" fillId="0" borderId="1" xfId="154" applyFont="1" applyFill="1" applyBorder="1" applyAlignment="1" applyProtection="1">
      <alignment horizontal="left" vertical="center" wrapText="1"/>
      <protection locked="0"/>
    </xf>
    <xf numFmtId="0" fontId="1" fillId="0" borderId="1" xfId="154" applyFont="1" applyFill="1" applyBorder="1" applyAlignment="1" applyProtection="1">
      <alignment horizontal="center" vertical="center" wrapText="1"/>
      <protection locked="0"/>
    </xf>
    <xf numFmtId="0" fontId="1" fillId="0" borderId="2" xfId="154" applyFont="1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>
      <alignment horizontal="center" wrapText="1"/>
    </xf>
    <xf numFmtId="0" fontId="1" fillId="0" borderId="31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1" fillId="0" borderId="25" xfId="416" applyNumberFormat="1" applyFont="1" applyFill="1" applyBorder="1" applyAlignment="1">
      <alignment horizontal="left" vertical="center" wrapText="1"/>
    </xf>
    <xf numFmtId="49" fontId="1" fillId="0" borderId="25" xfId="416" applyNumberFormat="1" applyFont="1" applyFill="1" applyBorder="1" applyAlignment="1">
      <alignment horizontal="center" vertical="center" wrapText="1"/>
    </xf>
    <xf numFmtId="0" fontId="1" fillId="0" borderId="25" xfId="416" applyFont="1" applyFill="1" applyBorder="1" applyAlignment="1">
      <alignment horizontal="center" vertical="center" wrapText="1"/>
    </xf>
    <xf numFmtId="0" fontId="1" fillId="0" borderId="31" xfId="416" applyFont="1" applyFill="1" applyBorder="1" applyAlignment="1">
      <alignment horizontal="center" vertical="center"/>
    </xf>
    <xf numFmtId="0" fontId="1" fillId="0" borderId="25" xfId="416" applyFont="1" applyFill="1" applyBorder="1" applyAlignment="1">
      <alignment horizontal="center"/>
    </xf>
    <xf numFmtId="0" fontId="1" fillId="0" borderId="25" xfId="416" applyNumberFormat="1" applyFont="1" applyFill="1" applyBorder="1" applyAlignment="1">
      <alignment horizontal="center" vertical="center" wrapText="1"/>
    </xf>
    <xf numFmtId="0" fontId="1" fillId="0" borderId="25" xfId="416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/>
    </xf>
    <xf numFmtId="0" fontId="1" fillId="0" borderId="26" xfId="3" applyNumberFormat="1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/>
    </xf>
    <xf numFmtId="0" fontId="1" fillId="0" borderId="25" xfId="3" applyNumberFormat="1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92" fillId="0" borderId="1" xfId="489" applyFont="1" applyFill="1" applyBorder="1" applyAlignment="1">
      <alignment horizontal="center" vertical="center"/>
    </xf>
    <xf numFmtId="0" fontId="1" fillId="0" borderId="1" xfId="158" applyFont="1" applyFill="1" applyBorder="1" applyAlignment="1">
      <alignment horizontal="center" vertical="center"/>
    </xf>
    <xf numFmtId="1" fontId="1" fillId="0" borderId="1" xfId="158" applyNumberFormat="1" applyFont="1" applyFill="1" applyBorder="1" applyAlignment="1">
      <alignment horizontal="center" vertical="center" wrapText="1"/>
    </xf>
    <xf numFmtId="49" fontId="1" fillId="24" borderId="1" xfId="155" applyNumberFormat="1" applyFont="1" applyFill="1" applyBorder="1" applyAlignment="1">
      <alignment horizontal="left" vertical="center" wrapText="1"/>
    </xf>
    <xf numFmtId="49" fontId="1" fillId="24" borderId="1" xfId="155" applyNumberFormat="1" applyFont="1" applyFill="1" applyBorder="1" applyAlignment="1">
      <alignment horizontal="center" vertical="center" wrapText="1"/>
    </xf>
    <xf numFmtId="0" fontId="1" fillId="24" borderId="1" xfId="0" applyFont="1" applyFill="1" applyBorder="1" applyAlignment="1">
      <alignment horizontal="left" vertical="center" wrapText="1"/>
    </xf>
    <xf numFmtId="0" fontId="1" fillId="24" borderId="1" xfId="0" applyFont="1" applyFill="1" applyBorder="1" applyAlignment="1">
      <alignment horizontal="center" vertical="center" wrapText="1"/>
    </xf>
    <xf numFmtId="0" fontId="1" fillId="24" borderId="1" xfId="0" applyFont="1" applyFill="1" applyBorder="1" applyAlignment="1">
      <alignment horizontal="center"/>
    </xf>
    <xf numFmtId="0" fontId="1" fillId="24" borderId="1" xfId="3" applyNumberFormat="1" applyFont="1" applyFill="1" applyBorder="1" applyAlignment="1">
      <alignment horizontal="center" vertical="center" wrapText="1"/>
    </xf>
    <xf numFmtId="1" fontId="1" fillId="24" borderId="1" xfId="0" applyNumberFormat="1" applyFont="1" applyFill="1" applyBorder="1" applyAlignment="1">
      <alignment horizontal="center" vertical="center" wrapText="1"/>
    </xf>
    <xf numFmtId="0" fontId="1" fillId="24" borderId="1" xfId="0" applyFont="1" applyFill="1" applyBorder="1" applyAlignment="1">
      <alignment horizontal="center" vertical="center"/>
    </xf>
    <xf numFmtId="49" fontId="1" fillId="24" borderId="2" xfId="155" applyNumberFormat="1" applyFont="1" applyFill="1" applyBorder="1" applyAlignment="1">
      <alignment horizontal="center" vertical="center" wrapText="1"/>
    </xf>
    <xf numFmtId="0" fontId="3" fillId="24" borderId="1" xfId="0" applyFont="1" applyFill="1" applyBorder="1" applyAlignment="1">
      <alignment horizontal="center" vertical="center"/>
    </xf>
    <xf numFmtId="0" fontId="0" fillId="0" borderId="0" xfId="0"/>
    <xf numFmtId="0" fontId="1" fillId="0" borderId="1" xfId="3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93" fillId="0" borderId="0" xfId="490"/>
    <xf numFmtId="0" fontId="93" fillId="0" borderId="0" xfId="490" applyFill="1"/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49" fontId="1" fillId="0" borderId="32" xfId="155" applyNumberFormat="1" applyFont="1" applyFill="1" applyBorder="1" applyAlignment="1">
      <alignment vertical="center" wrapText="1"/>
    </xf>
    <xf numFmtId="49" fontId="1" fillId="0" borderId="25" xfId="155" applyNumberFormat="1" applyFont="1" applyFill="1" applyBorder="1" applyAlignment="1">
      <alignment vertical="center" wrapText="1"/>
    </xf>
    <xf numFmtId="49" fontId="1" fillId="0" borderId="30" xfId="155" applyNumberFormat="1" applyFont="1" applyFill="1" applyBorder="1" applyAlignment="1">
      <alignment horizontal="left" vertical="center" wrapText="1"/>
    </xf>
    <xf numFmtId="49" fontId="1" fillId="0" borderId="26" xfId="155" applyNumberFormat="1" applyFont="1" applyFill="1" applyBorder="1" applyAlignment="1" applyProtection="1">
      <alignment horizontal="left" vertical="center" wrapText="1"/>
      <protection locked="0"/>
    </xf>
    <xf numFmtId="49" fontId="1" fillId="0" borderId="1" xfId="157" applyNumberFormat="1" applyFont="1" applyFill="1" applyBorder="1" applyAlignment="1" applyProtection="1">
      <alignment horizontal="left" vertical="center" wrapText="1"/>
      <protection locked="0"/>
    </xf>
    <xf numFmtId="49" fontId="1" fillId="0" borderId="27" xfId="416" applyNumberFormat="1" applyFont="1" applyFill="1" applyBorder="1" applyAlignment="1">
      <alignment horizontal="left" vertical="center" wrapText="1"/>
    </xf>
    <xf numFmtId="0" fontId="3" fillId="0" borderId="25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right" vertical="center"/>
    </xf>
    <xf numFmtId="0" fontId="1" fillId="0" borderId="33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30" fillId="0" borderId="1" xfId="0" applyFont="1" applyFill="1" applyBorder="1" applyAlignment="1">
      <alignment vertical="center" wrapText="1"/>
    </xf>
    <xf numFmtId="0" fontId="30" fillId="0" borderId="1" xfId="0" applyFont="1" applyFill="1" applyBorder="1" applyAlignment="1">
      <alignment horizontal="center" vertical="center" wrapText="1"/>
    </xf>
    <xf numFmtId="49" fontId="1" fillId="0" borderId="25" xfId="155" applyNumberFormat="1" applyFont="1" applyFill="1" applyBorder="1" applyAlignment="1">
      <alignment horizontal="left" vertical="center" wrapText="1"/>
    </xf>
    <xf numFmtId="49" fontId="1" fillId="0" borderId="31" xfId="155" applyNumberFormat="1" applyFont="1" applyFill="1" applyBorder="1" applyAlignment="1">
      <alignment horizontal="center" vertical="center" wrapText="1"/>
    </xf>
    <xf numFmtId="0" fontId="30" fillId="0" borderId="1" xfId="0" applyFont="1" applyBorder="1" applyAlignment="1">
      <alignment vertical="center" wrapText="1"/>
    </xf>
    <xf numFmtId="0" fontId="30" fillId="0" borderId="1" xfId="0" applyFont="1" applyBorder="1" applyAlignment="1">
      <alignment horizontal="center" vertical="center" wrapText="1"/>
    </xf>
    <xf numFmtId="49" fontId="1" fillId="0" borderId="25" xfId="155" applyNumberFormat="1" applyFont="1" applyFill="1" applyBorder="1" applyAlignment="1">
      <alignment horizontal="center" vertical="center" wrapText="1"/>
    </xf>
    <xf numFmtId="1" fontId="1" fillId="0" borderId="25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0" fillId="0" borderId="1" xfId="0" applyFont="1" applyBorder="1" applyAlignment="1">
      <alignment horizontal="center" vertical="center"/>
    </xf>
    <xf numFmtId="49" fontId="1" fillId="0" borderId="32" xfId="155" applyNumberFormat="1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/>
    </xf>
    <xf numFmtId="0" fontId="1" fillId="0" borderId="25" xfId="0" applyFont="1" applyFill="1" applyBorder="1" applyAlignment="1">
      <alignment horizontal="left" wrapText="1"/>
    </xf>
    <xf numFmtId="0" fontId="1" fillId="0" borderId="25" xfId="0" applyFont="1" applyFill="1" applyBorder="1" applyAlignment="1">
      <alignment horizontal="center" wrapText="1"/>
    </xf>
    <xf numFmtId="0" fontId="1" fillId="0" borderId="31" xfId="0" applyFont="1" applyFill="1" applyBorder="1" applyAlignment="1">
      <alignment horizontal="center"/>
    </xf>
    <xf numFmtId="1" fontId="1" fillId="0" borderId="33" xfId="0" applyNumberFormat="1" applyFont="1" applyFill="1" applyBorder="1" applyAlignment="1">
      <alignment horizontal="center" vertical="center" wrapText="1"/>
    </xf>
    <xf numFmtId="49" fontId="1" fillId="0" borderId="33" xfId="155" applyNumberFormat="1" applyFont="1" applyFill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/>
    </xf>
    <xf numFmtId="49" fontId="1" fillId="0" borderId="1" xfId="156" applyNumberFormat="1" applyFont="1" applyFill="1" applyBorder="1" applyAlignment="1">
      <alignment horizontal="center" vertical="center" wrapText="1"/>
    </xf>
    <xf numFmtId="49" fontId="1" fillId="0" borderId="1" xfId="156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157" applyFont="1" applyFill="1" applyBorder="1" applyAlignment="1">
      <alignment horizontal="center" vertical="center"/>
    </xf>
    <xf numFmtId="49" fontId="1" fillId="0" borderId="1" xfId="416" applyNumberFormat="1" applyFont="1" applyFill="1" applyBorder="1" applyAlignment="1" applyProtection="1">
      <alignment horizontal="left" vertical="center" wrapText="1"/>
      <protection locked="0"/>
    </xf>
    <xf numFmtId="49" fontId="1" fillId="0" borderId="1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/>
    </xf>
    <xf numFmtId="49" fontId="1" fillId="0" borderId="25" xfId="155" applyNumberFormat="1" applyFont="1" applyFill="1" applyBorder="1" applyAlignment="1" applyProtection="1">
      <alignment horizontal="left" vertical="center" wrapText="1"/>
      <protection locked="0"/>
    </xf>
    <xf numFmtId="49" fontId="1" fillId="0" borderId="26" xfId="0" applyNumberFormat="1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1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1" xfId="4" applyNumberFormat="1" applyFont="1" applyFill="1" applyBorder="1" applyAlignment="1">
      <alignment horizontal="center" vertical="center" wrapText="1"/>
    </xf>
    <xf numFmtId="49" fontId="1" fillId="0" borderId="1" xfId="4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155" applyFont="1" applyFill="1" applyBorder="1" applyAlignment="1">
      <alignment horizontal="center" vertical="center"/>
    </xf>
    <xf numFmtId="49" fontId="0" fillId="0" borderId="0" xfId="0" applyNumberFormat="1"/>
    <xf numFmtId="0" fontId="1" fillId="0" borderId="26" xfId="154" applyFont="1" applyFill="1" applyBorder="1" applyAlignment="1" applyProtection="1">
      <alignment horizontal="left" vertical="center" wrapText="1"/>
      <protection locked="0"/>
    </xf>
    <xf numFmtId="49" fontId="1" fillId="0" borderId="32" xfId="416" applyNumberFormat="1" applyFont="1" applyFill="1" applyBorder="1" applyAlignment="1">
      <alignment horizontal="left" vertical="center" wrapText="1"/>
    </xf>
    <xf numFmtId="49" fontId="1" fillId="0" borderId="25" xfId="416" applyNumberFormat="1" applyFont="1" applyFill="1" applyBorder="1" applyAlignment="1" applyProtection="1">
      <alignment horizontal="left" vertical="center" wrapText="1"/>
      <protection locked="0"/>
    </xf>
    <xf numFmtId="0" fontId="1" fillId="0" borderId="1" xfId="50" applyFont="1" applyFill="1" applyBorder="1" applyAlignment="1">
      <alignment horizontal="left" vertical="center" wrapText="1"/>
    </xf>
    <xf numFmtId="0" fontId="30" fillId="0" borderId="1" xfId="0" applyFont="1" applyFill="1" applyBorder="1" applyAlignment="1">
      <alignment vertical="center"/>
    </xf>
    <xf numFmtId="0" fontId="1" fillId="0" borderId="29" xfId="0" applyFont="1" applyFill="1" applyBorder="1" applyAlignment="1">
      <alignment horizontal="left" vertical="center"/>
    </xf>
    <xf numFmtId="0" fontId="1" fillId="0" borderId="1" xfId="161" applyFont="1" applyFill="1" applyBorder="1" applyAlignment="1">
      <alignment horizontal="left"/>
    </xf>
    <xf numFmtId="49" fontId="1" fillId="0" borderId="1" xfId="156" applyNumberFormat="1" applyFont="1" applyFill="1" applyBorder="1" applyAlignment="1">
      <alignment horizontal="left" vertical="center"/>
    </xf>
    <xf numFmtId="0" fontId="1" fillId="0" borderId="1" xfId="488" applyFont="1" applyFill="1" applyBorder="1" applyAlignment="1">
      <alignment horizontal="left" wrapText="1"/>
    </xf>
    <xf numFmtId="0" fontId="3" fillId="0" borderId="26" xfId="0" applyFont="1" applyFill="1" applyBorder="1" applyAlignment="1">
      <alignment horizontal="center"/>
    </xf>
    <xf numFmtId="0" fontId="30" fillId="0" borderId="1" xfId="0" applyFont="1" applyBorder="1" applyAlignment="1">
      <alignment horizontal="left" vertical="center" wrapText="1"/>
    </xf>
    <xf numFmtId="0" fontId="94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31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49" fontId="48" fillId="0" borderId="2" xfId="3" applyNumberFormat="1" applyFont="1" applyBorder="1" applyAlignment="1">
      <alignment horizontal="center" vertical="center" wrapText="1"/>
    </xf>
    <xf numFmtId="0" fontId="90" fillId="0" borderId="27" xfId="0" applyFont="1" applyBorder="1" applyAlignment="1">
      <alignment horizontal="center" vertical="center" wrapText="1"/>
    </xf>
    <xf numFmtId="0" fontId="90" fillId="0" borderId="28" xfId="0" applyFont="1" applyBorder="1" applyAlignment="1">
      <alignment horizontal="center" vertical="center" wrapText="1"/>
    </xf>
    <xf numFmtId="49" fontId="48" fillId="0" borderId="1" xfId="3" applyNumberFormat="1" applyFont="1" applyBorder="1" applyAlignment="1">
      <alignment horizontal="center" vertical="center" wrapText="1"/>
    </xf>
    <xf numFmtId="49" fontId="48" fillId="0" borderId="25" xfId="3" applyNumberFormat="1" applyFont="1" applyBorder="1" applyAlignment="1">
      <alignment horizontal="center" vertical="center" wrapText="1"/>
    </xf>
    <xf numFmtId="49" fontId="3" fillId="0" borderId="1" xfId="3" applyNumberFormat="1" applyFont="1" applyFill="1" applyBorder="1" applyAlignment="1">
      <alignment horizontal="center" vertical="center"/>
    </xf>
    <xf numFmtId="49" fontId="3" fillId="0" borderId="13" xfId="3" applyNumberFormat="1" applyFont="1" applyBorder="1" applyAlignment="1">
      <alignment horizontal="center" vertical="center"/>
    </xf>
    <xf numFmtId="49" fontId="1" fillId="0" borderId="12" xfId="3" applyNumberFormat="1" applyFont="1" applyBorder="1" applyAlignment="1">
      <alignment horizontal="center" vertical="center"/>
    </xf>
    <xf numFmtId="49" fontId="3" fillId="0" borderId="14" xfId="3" applyNumberFormat="1" applyFont="1" applyBorder="1" applyAlignment="1">
      <alignment horizontal="left" vertical="center" wrapText="1"/>
    </xf>
    <xf numFmtId="49" fontId="1" fillId="0" borderId="24" xfId="3" applyNumberFormat="1" applyFont="1" applyBorder="1" applyAlignment="1">
      <alignment horizontal="left" vertical="center" wrapText="1"/>
    </xf>
    <xf numFmtId="49" fontId="3" fillId="0" borderId="1" xfId="3" applyNumberFormat="1" applyFont="1" applyBorder="1" applyAlignment="1">
      <alignment horizontal="left" vertical="center" wrapText="1"/>
    </xf>
    <xf numFmtId="49" fontId="1" fillId="0" borderId="25" xfId="3" applyNumberFormat="1" applyFont="1" applyBorder="1" applyAlignment="1">
      <alignment horizontal="left" vertical="center" wrapText="1"/>
    </xf>
    <xf numFmtId="49" fontId="3" fillId="24" borderId="1" xfId="3" applyNumberFormat="1" applyFont="1" applyFill="1" applyBorder="1" applyAlignment="1">
      <alignment horizontal="left" vertical="center" wrapText="1"/>
    </xf>
    <xf numFmtId="49" fontId="1" fillId="24" borderId="25" xfId="3" applyNumberFormat="1" applyFont="1" applyFill="1" applyBorder="1" applyAlignment="1">
      <alignment horizontal="left" vertical="center" wrapText="1"/>
    </xf>
    <xf numFmtId="49" fontId="3" fillId="0" borderId="1" xfId="3" applyNumberFormat="1" applyFont="1" applyBorder="1" applyAlignment="1">
      <alignment horizontal="center" vertical="center" wrapText="1"/>
    </xf>
  </cellXfs>
  <cellStyles count="491">
    <cellStyle name="20% - akcent 1 2" xfId="6"/>
    <cellStyle name="20% - akcent 1 2 2" xfId="52"/>
    <cellStyle name="20% - akcent 1 2 2 2" xfId="286"/>
    <cellStyle name="20% - akcent 1 2 3" xfId="110"/>
    <cellStyle name="20% - akcent 1 2 3 2" xfId="287"/>
    <cellStyle name="20% - akcent 1 2 4" xfId="285"/>
    <cellStyle name="20% - akcent 1 3" xfId="214"/>
    <cellStyle name="20% - akcent 2 2" xfId="7"/>
    <cellStyle name="20% - akcent 2 2 2" xfId="54"/>
    <cellStyle name="20% - akcent 2 2 2 2" xfId="289"/>
    <cellStyle name="20% - akcent 2 2 3" xfId="121"/>
    <cellStyle name="20% - akcent 2 2 3 2" xfId="290"/>
    <cellStyle name="20% - akcent 2 2 4" xfId="288"/>
    <cellStyle name="20% - akcent 2 3" xfId="215"/>
    <cellStyle name="20% - akcent 3 2" xfId="8"/>
    <cellStyle name="20% - akcent 3 2 2" xfId="90"/>
    <cellStyle name="20% - akcent 3 2 2 2" xfId="292"/>
    <cellStyle name="20% - akcent 3 2 3" xfId="126"/>
    <cellStyle name="20% - akcent 3 2 3 2" xfId="293"/>
    <cellStyle name="20% - akcent 3 2 4" xfId="291"/>
    <cellStyle name="20% - akcent 3 3" xfId="216"/>
    <cellStyle name="20% - akcent 4 2" xfId="9"/>
    <cellStyle name="20% - akcent 4 2 2" xfId="64"/>
    <cellStyle name="20% - akcent 4 2 2 2" xfId="295"/>
    <cellStyle name="20% - akcent 4 2 3" xfId="124"/>
    <cellStyle name="20% - akcent 4 2 3 2" xfId="296"/>
    <cellStyle name="20% - akcent 4 2 4" xfId="294"/>
    <cellStyle name="20% - akcent 4 3" xfId="217"/>
    <cellStyle name="20% - akcent 5 2" xfId="10"/>
    <cellStyle name="20% - akcent 5 2 2" xfId="91"/>
    <cellStyle name="20% - akcent 5 2 2 2" xfId="298"/>
    <cellStyle name="20% - akcent 5 2 3" xfId="143"/>
    <cellStyle name="20% - akcent 5 2 3 2" xfId="299"/>
    <cellStyle name="20% - akcent 5 2 4" xfId="297"/>
    <cellStyle name="20% - akcent 5 3" xfId="218"/>
    <cellStyle name="20% - akcent 6 2" xfId="11"/>
    <cellStyle name="20% - akcent 6 2 2" xfId="51"/>
    <cellStyle name="20% - akcent 6 2 2 2" xfId="301"/>
    <cellStyle name="20% - akcent 6 2 3" xfId="140"/>
    <cellStyle name="20% - akcent 6 2 3 2" xfId="302"/>
    <cellStyle name="20% - akcent 6 2 4" xfId="300"/>
    <cellStyle name="20% - akcent 6 3" xfId="219"/>
    <cellStyle name="40% - akcent 1 2" xfId="12"/>
    <cellStyle name="40% - akcent 1 2 2" xfId="93"/>
    <cellStyle name="40% - akcent 1 2 2 2" xfId="304"/>
    <cellStyle name="40% - akcent 1 2 3" xfId="123"/>
    <cellStyle name="40% - akcent 1 2 3 2" xfId="305"/>
    <cellStyle name="40% - akcent 1 2 4" xfId="303"/>
    <cellStyle name="40% - akcent 1 3" xfId="220"/>
    <cellStyle name="40% - akcent 2 2" xfId="13"/>
    <cellStyle name="40% - akcent 2 2 2" xfId="63"/>
    <cellStyle name="40% - akcent 2 2 2 2" xfId="307"/>
    <cellStyle name="40% - akcent 2 2 3" xfId="122"/>
    <cellStyle name="40% - akcent 2 2 3 2" xfId="308"/>
    <cellStyle name="40% - akcent 2 2 4" xfId="306"/>
    <cellStyle name="40% - akcent 2 3" xfId="221"/>
    <cellStyle name="40% - akcent 3 2" xfId="14"/>
    <cellStyle name="40% - akcent 3 2 2" xfId="59"/>
    <cellStyle name="40% - akcent 3 2 2 2" xfId="310"/>
    <cellStyle name="40% - akcent 3 2 3" xfId="145"/>
    <cellStyle name="40% - akcent 3 2 3 2" xfId="311"/>
    <cellStyle name="40% - akcent 3 2 4" xfId="309"/>
    <cellStyle name="40% - akcent 3 3" xfId="222"/>
    <cellStyle name="40% - akcent 4 2" xfId="15"/>
    <cellStyle name="40% - akcent 4 2 2" xfId="61"/>
    <cellStyle name="40% - akcent 4 2 2 2" xfId="313"/>
    <cellStyle name="40% - akcent 4 2 3" xfId="112"/>
    <cellStyle name="40% - akcent 4 2 3 2" xfId="314"/>
    <cellStyle name="40% - akcent 4 2 4" xfId="312"/>
    <cellStyle name="40% - akcent 4 3" xfId="223"/>
    <cellStyle name="40% - akcent 5 2" xfId="16"/>
    <cellStyle name="40% - akcent 5 2 2" xfId="58"/>
    <cellStyle name="40% - akcent 5 2 2 2" xfId="316"/>
    <cellStyle name="40% - akcent 5 2 3" xfId="107"/>
    <cellStyle name="40% - akcent 5 2 3 2" xfId="317"/>
    <cellStyle name="40% - akcent 5 2 4" xfId="315"/>
    <cellStyle name="40% - akcent 5 3" xfId="224"/>
    <cellStyle name="40% - akcent 6 2" xfId="17"/>
    <cellStyle name="40% - akcent 6 2 2" xfId="86"/>
    <cellStyle name="40% - akcent 6 2 2 2" xfId="319"/>
    <cellStyle name="40% - akcent 6 2 3" xfId="147"/>
    <cellStyle name="40% - akcent 6 2 3 2" xfId="320"/>
    <cellStyle name="40% - akcent 6 2 4" xfId="318"/>
    <cellStyle name="40% - akcent 6 3" xfId="225"/>
    <cellStyle name="60% - akcent 1 2" xfId="18"/>
    <cellStyle name="60% - akcent 1 2 2" xfId="85"/>
    <cellStyle name="60% - akcent 1 2 2 2" xfId="322"/>
    <cellStyle name="60% - akcent 1 2 3" xfId="144"/>
    <cellStyle name="60% - akcent 1 2 3 2" xfId="323"/>
    <cellStyle name="60% - akcent 1 2 4" xfId="321"/>
    <cellStyle name="60% - akcent 1 3" xfId="226"/>
    <cellStyle name="60% - akcent 2 2" xfId="19"/>
    <cellStyle name="60% - akcent 2 2 2" xfId="48"/>
    <cellStyle name="60% - akcent 2 2 2 2" xfId="325"/>
    <cellStyle name="60% - akcent 2 2 3" xfId="125"/>
    <cellStyle name="60% - akcent 2 2 3 2" xfId="326"/>
    <cellStyle name="60% - akcent 2 2 4" xfId="324"/>
    <cellStyle name="60% - akcent 2 3" xfId="227"/>
    <cellStyle name="60% - akcent 3 2" xfId="20"/>
    <cellStyle name="60% - akcent 3 2 2" xfId="47"/>
    <cellStyle name="60% - akcent 3 2 2 2" xfId="328"/>
    <cellStyle name="60% - akcent 3 2 3" xfId="137"/>
    <cellStyle name="60% - akcent 3 2 3 2" xfId="329"/>
    <cellStyle name="60% - akcent 3 2 4" xfId="327"/>
    <cellStyle name="60% - akcent 3 3" xfId="228"/>
    <cellStyle name="60% - akcent 4 2" xfId="21"/>
    <cellStyle name="60% - akcent 4 2 2" xfId="84"/>
    <cellStyle name="60% - akcent 4 2 2 2" xfId="331"/>
    <cellStyle name="60% - akcent 4 2 3" xfId="120"/>
    <cellStyle name="60% - akcent 4 2 3 2" xfId="332"/>
    <cellStyle name="60% - akcent 4 2 4" xfId="330"/>
    <cellStyle name="60% - akcent 4 3" xfId="229"/>
    <cellStyle name="60% - akcent 5 2" xfId="22"/>
    <cellStyle name="60% - akcent 5 2 2" xfId="97"/>
    <cellStyle name="60% - akcent 5 2 2 2" xfId="334"/>
    <cellStyle name="60% - akcent 5 2 3" xfId="138"/>
    <cellStyle name="60% - akcent 5 2 3 2" xfId="335"/>
    <cellStyle name="60% - akcent 5 2 4" xfId="333"/>
    <cellStyle name="60% - akcent 5 3" xfId="230"/>
    <cellStyle name="60% - akcent 6 2" xfId="23"/>
    <cellStyle name="60% - akcent 6 2 2" xfId="53"/>
    <cellStyle name="60% - akcent 6 2 2 2" xfId="337"/>
    <cellStyle name="60% - akcent 6 2 3" xfId="128"/>
    <cellStyle name="60% - akcent 6 2 3 2" xfId="338"/>
    <cellStyle name="60% - akcent 6 2 4" xfId="336"/>
    <cellStyle name="60% - akcent 6 3" xfId="231"/>
    <cellStyle name="Akcent 1 2" xfId="24"/>
    <cellStyle name="Akcent 1 2 2" xfId="92"/>
    <cellStyle name="Akcent 1 2 2 2" xfId="340"/>
    <cellStyle name="Akcent 1 2 3" xfId="142"/>
    <cellStyle name="Akcent 1 2 3 2" xfId="341"/>
    <cellStyle name="Akcent 1 2 4" xfId="339"/>
    <cellStyle name="Akcent 1 3" xfId="192"/>
    <cellStyle name="Akcent 1 4" xfId="162"/>
    <cellStyle name="Akcent 2 2" xfId="25"/>
    <cellStyle name="Akcent 2 2 2" xfId="60"/>
    <cellStyle name="Akcent 2 2 2 2" xfId="343"/>
    <cellStyle name="Akcent 2 2 2 3" xfId="419"/>
    <cellStyle name="Akcent 2 2 3" xfId="116"/>
    <cellStyle name="Akcent 2 2 3 2" xfId="344"/>
    <cellStyle name="Akcent 2 2 3 3" xfId="420"/>
    <cellStyle name="Akcent 2 2 4" xfId="342"/>
    <cellStyle name="Akcent 2 2 5" xfId="418"/>
    <cellStyle name="Akcent 2 3" xfId="193"/>
    <cellStyle name="Akcent 2 4" xfId="163"/>
    <cellStyle name="Akcent 3 2" xfId="26"/>
    <cellStyle name="Akcent 3 2 2" xfId="83"/>
    <cellStyle name="Akcent 3 2 2 2" xfId="346"/>
    <cellStyle name="Akcent 3 2 3" xfId="111"/>
    <cellStyle name="Akcent 3 2 3 2" xfId="347"/>
    <cellStyle name="Akcent 3 2 4" xfId="345"/>
    <cellStyle name="Akcent 3 3" xfId="194"/>
    <cellStyle name="Akcent 3 4" xfId="164"/>
    <cellStyle name="Akcent 4 2" xfId="27"/>
    <cellStyle name="Akcent 4 2 2" xfId="82"/>
    <cellStyle name="Akcent 4 2 2 2" xfId="349"/>
    <cellStyle name="Akcent 4 2 3" xfId="109"/>
    <cellStyle name="Akcent 4 2 3 2" xfId="350"/>
    <cellStyle name="Akcent 4 2 4" xfId="348"/>
    <cellStyle name="Akcent 4 3" xfId="195"/>
    <cellStyle name="Akcent 4 4" xfId="165"/>
    <cellStyle name="Akcent 5 2" xfId="28"/>
    <cellStyle name="Akcent 5 2 2" xfId="81"/>
    <cellStyle name="Akcent 5 2 2 2" xfId="352"/>
    <cellStyle name="Akcent 5 2 3" xfId="139"/>
    <cellStyle name="Akcent 5 2 3 2" xfId="353"/>
    <cellStyle name="Akcent 5 2 4" xfId="351"/>
    <cellStyle name="Akcent 5 3" xfId="196"/>
    <cellStyle name="Akcent 5 4" xfId="166"/>
    <cellStyle name="Akcent 6 2" xfId="29"/>
    <cellStyle name="Akcent 6 2 2" xfId="80"/>
    <cellStyle name="Akcent 6 2 2 2" xfId="355"/>
    <cellStyle name="Akcent 6 2 3" xfId="115"/>
    <cellStyle name="Akcent 6 2 3 2" xfId="356"/>
    <cellStyle name="Akcent 6 2 4" xfId="354"/>
    <cellStyle name="Akcent 6 3" xfId="197"/>
    <cellStyle name="Akcent 6 4" xfId="167"/>
    <cellStyle name="ConditionalStyle_1" xfId="79"/>
    <cellStyle name="Dane wejściowe 2" xfId="30"/>
    <cellStyle name="Dane wejściowe 2 2" xfId="78"/>
    <cellStyle name="Dane wejściowe 2 2 2" xfId="358"/>
    <cellStyle name="Dane wejściowe 2 3" xfId="134"/>
    <cellStyle name="Dane wejściowe 2 3 2" xfId="359"/>
    <cellStyle name="Dane wejściowe 2 4" xfId="357"/>
    <cellStyle name="Dane wejściowe 3" xfId="198"/>
    <cellStyle name="Dane wejściowe 4" xfId="168"/>
    <cellStyle name="Dane wyjściowe 2" xfId="31"/>
    <cellStyle name="Dane wyjściowe 2 2" xfId="89"/>
    <cellStyle name="Dane wyjściowe 2 2 2" xfId="361"/>
    <cellStyle name="Dane wyjściowe 2 3" xfId="133"/>
    <cellStyle name="Dane wyjściowe 2 3 2" xfId="362"/>
    <cellStyle name="Dane wyjściowe 2 4" xfId="360"/>
    <cellStyle name="Dane wyjściowe 3" xfId="199"/>
    <cellStyle name="Dane wyjściowe 4" xfId="169"/>
    <cellStyle name="Dobre" xfId="489" builtinId="26"/>
    <cellStyle name="Dobre 2" xfId="32"/>
    <cellStyle name="Dobre 2 2" xfId="77"/>
    <cellStyle name="Dobre 2 2 2" xfId="364"/>
    <cellStyle name="Dobre 2 3" xfId="132"/>
    <cellStyle name="Dobre 2 3 2" xfId="365"/>
    <cellStyle name="Dobre 2 4" xfId="363"/>
    <cellStyle name="Dobre 3" xfId="232"/>
    <cellStyle name="Dziesiętny 2" xfId="170"/>
    <cellStyle name="Dziesiętny 2 10" xfId="422"/>
    <cellStyle name="Dziesiętny 2 10 2" xfId="450"/>
    <cellStyle name="Dziesiętny 2 10 3" xfId="478"/>
    <cellStyle name="Dziesiętny 2 11" xfId="424"/>
    <cellStyle name="Dziesiętny 2 11 2" xfId="452"/>
    <cellStyle name="Dziesiętny 2 11 3" xfId="480"/>
    <cellStyle name="Dziesiętny 2 12" xfId="426"/>
    <cellStyle name="Dziesiętny 2 12 2" xfId="454"/>
    <cellStyle name="Dziesiętny 2 12 3" xfId="482"/>
    <cellStyle name="Dziesiętny 2 13" xfId="428"/>
    <cellStyle name="Dziesiętny 2 13 2" xfId="456"/>
    <cellStyle name="Dziesiętny 2 13 3" xfId="484"/>
    <cellStyle name="Dziesiętny 2 14" xfId="430"/>
    <cellStyle name="Dziesiętny 2 14 2" xfId="458"/>
    <cellStyle name="Dziesiętny 2 14 3" xfId="486"/>
    <cellStyle name="Dziesiętny 2 15" xfId="432"/>
    <cellStyle name="Dziesiętny 2 16" xfId="460"/>
    <cellStyle name="Dziesiętny 2 2" xfId="171"/>
    <cellStyle name="Dziesiętny 2 2 2" xfId="234"/>
    <cellStyle name="Dziesiętny 2 2 2 2" xfId="438"/>
    <cellStyle name="Dziesiętny 2 2 2 3" xfId="466"/>
    <cellStyle name="Dziesiętny 2 2 3" xfId="233"/>
    <cellStyle name="Dziesiętny 2 2 4" xfId="244"/>
    <cellStyle name="Dziesiętny 2 2 4 2" xfId="446"/>
    <cellStyle name="Dziesiętny 2 2 4 3" xfId="474"/>
    <cellStyle name="Dziesiętny 2 2 5" xfId="433"/>
    <cellStyle name="Dziesiętny 2 2 6" xfId="461"/>
    <cellStyle name="Dziesiętny 2 3" xfId="200"/>
    <cellStyle name="Dziesiętny 2 3 2" xfId="436"/>
    <cellStyle name="Dziesiętny 2 3 3" xfId="464"/>
    <cellStyle name="Dziesiętny 2 4" xfId="238"/>
    <cellStyle name="Dziesiętny 2 4 2" xfId="440"/>
    <cellStyle name="Dziesiętny 2 4 3" xfId="468"/>
    <cellStyle name="Dziesiętny 2 5" xfId="241"/>
    <cellStyle name="Dziesiętny 2 5 2" xfId="443"/>
    <cellStyle name="Dziesiętny 2 5 3" xfId="471"/>
    <cellStyle name="Dziesiętny 2 6" xfId="243"/>
    <cellStyle name="Dziesiętny 2 6 2" xfId="445"/>
    <cellStyle name="Dziesiętny 2 6 3" xfId="473"/>
    <cellStyle name="Dziesiętny 2 7" xfId="247"/>
    <cellStyle name="Dziesiętny 2 8" xfId="366"/>
    <cellStyle name="Dziesiętny 2 9" xfId="417"/>
    <cellStyle name="Dziesiętny 2 9 2" xfId="448"/>
    <cellStyle name="Dziesiętny 2 9 3" xfId="476"/>
    <cellStyle name="Dziesiętny 3" xfId="160"/>
    <cellStyle name="Excel Built-in Hyperlink" xfId="76"/>
    <cellStyle name="Excel Built-in Hyperlink 2" xfId="131"/>
    <cellStyle name="Excel Built-in Hyperlink 2 2" xfId="249"/>
    <cellStyle name="Excel Built-in Hyperlink 3" xfId="248"/>
    <cellStyle name="Excel Built-in Normal" xfId="2"/>
    <cellStyle name="Excel Built-in Normal 1" xfId="75"/>
    <cellStyle name="Excel Built-in Normal 1 2" xfId="129"/>
    <cellStyle name="Excel Built-in Normal 1 2 2" xfId="252"/>
    <cellStyle name="Excel Built-in Normal 1 3" xfId="251"/>
    <cellStyle name="Excel Built-in Normal 2" xfId="49"/>
    <cellStyle name="Excel Built-in Normal 2 2" xfId="253"/>
    <cellStyle name="Excel Built-in Normal 3" xfId="130"/>
    <cellStyle name="Excel Built-in Normal 3 2" xfId="254"/>
    <cellStyle name="Excel Built-in Normal 4" xfId="250"/>
    <cellStyle name="Heading" xfId="74"/>
    <cellStyle name="Heading 2" xfId="255"/>
    <cellStyle name="Heading 3" xfId="367"/>
    <cellStyle name="Heading1" xfId="73"/>
    <cellStyle name="Heading1 2" xfId="256"/>
    <cellStyle name="Heading1 3" xfId="368"/>
    <cellStyle name="Hiperłącze" xfId="490" builtinId="8"/>
    <cellStyle name="Hiperłącze 2" xfId="62"/>
    <cellStyle name="Hiperłącze 2 2" xfId="257"/>
    <cellStyle name="Hiperłącze 3" xfId="106"/>
    <cellStyle name="Hiperłącze 3 2" xfId="258"/>
    <cellStyle name="Hiperłącze 3 3" xfId="369"/>
    <cellStyle name="Komórka połączona 2" xfId="33"/>
    <cellStyle name="Komórka połączona 2 2" xfId="95"/>
    <cellStyle name="Komórka połączona 2 2 2" xfId="370"/>
    <cellStyle name="Komórka połączona 2 3" xfId="135"/>
    <cellStyle name="Komórka połączona 2 3 2" xfId="371"/>
    <cellStyle name="Komórka połączona 3" xfId="201"/>
    <cellStyle name="Komórka połączona 4" xfId="172"/>
    <cellStyle name="Komórka zaznaczona 2" xfId="34"/>
    <cellStyle name="Komórka zaznaczona 2 2" xfId="57"/>
    <cellStyle name="Komórka zaznaczona 2 2 2" xfId="373"/>
    <cellStyle name="Komórka zaznaczona 2 3" xfId="118"/>
    <cellStyle name="Komórka zaznaczona 2 3 2" xfId="374"/>
    <cellStyle name="Komórka zaznaczona 2 4" xfId="372"/>
    <cellStyle name="Komórka zaznaczona 3" xfId="202"/>
    <cellStyle name="Komórka zaznaczona 4" xfId="173"/>
    <cellStyle name="Nagłówek 1 2" xfId="35"/>
    <cellStyle name="Nagłówek 1 2 2" xfId="72"/>
    <cellStyle name="Nagłówek 1 2 2 2" xfId="375"/>
    <cellStyle name="Nagłówek 1 2 3" xfId="119"/>
    <cellStyle name="Nagłówek 1 2 3 2" xfId="376"/>
    <cellStyle name="Nagłówek 1 3" xfId="203"/>
    <cellStyle name="Nagłówek 1 4" xfId="174"/>
    <cellStyle name="Nagłówek 2 2" xfId="36"/>
    <cellStyle name="Nagłówek 2 2 2" xfId="71"/>
    <cellStyle name="Nagłówek 2 2 2 2" xfId="377"/>
    <cellStyle name="Nagłówek 2 2 3" xfId="127"/>
    <cellStyle name="Nagłówek 2 2 3 2" xfId="378"/>
    <cellStyle name="Nagłówek 2 3" xfId="204"/>
    <cellStyle name="Nagłówek 2 4" xfId="175"/>
    <cellStyle name="Nagłówek 3 2" xfId="37"/>
    <cellStyle name="Nagłówek 3 2 2" xfId="70"/>
    <cellStyle name="Nagłówek 3 2 2 2" xfId="379"/>
    <cellStyle name="Nagłówek 3 2 3" xfId="141"/>
    <cellStyle name="Nagłówek 3 2 3 2" xfId="380"/>
    <cellStyle name="Nagłówek 3 3" xfId="205"/>
    <cellStyle name="Nagłówek 3 4" xfId="176"/>
    <cellStyle name="Nagłówek 4 2" xfId="38"/>
    <cellStyle name="Nagłówek 4 2 2" xfId="69"/>
    <cellStyle name="Nagłówek 4 2 2 2" xfId="381"/>
    <cellStyle name="Nagłówek 4 2 3" xfId="148"/>
    <cellStyle name="Nagłówek 4 2 3 2" xfId="382"/>
    <cellStyle name="Nagłówek 4 3" xfId="206"/>
    <cellStyle name="Nagłówek 4 4" xfId="177"/>
    <cellStyle name="Neutralne 2" xfId="39"/>
    <cellStyle name="Neutralne 2 2" xfId="68"/>
    <cellStyle name="Neutralne 2 2 2" xfId="384"/>
    <cellStyle name="Neutralne 2 3" xfId="114"/>
    <cellStyle name="Neutralne 2 3 2" xfId="385"/>
    <cellStyle name="Neutralne 2 4" xfId="383"/>
    <cellStyle name="Neutralne 3" xfId="235"/>
    <cellStyle name="Normalny" xfId="0" builtinId="0"/>
    <cellStyle name="Normalny 10" xfId="246"/>
    <cellStyle name="Normalny 10 2" xfId="156"/>
    <cellStyle name="Normalny 11" xfId="158"/>
    <cellStyle name="Normalny 12" xfId="161"/>
    <cellStyle name="Normalny 2" xfId="3"/>
    <cellStyle name="Normalny 2 2" xfId="50"/>
    <cellStyle name="Normalny 2 2 2" xfId="260"/>
    <cellStyle name="Normalny 2 3" xfId="67"/>
    <cellStyle name="Normalny 2 3 2" xfId="261"/>
    <cellStyle name="Normalny 2 3 3" xfId="386"/>
    <cellStyle name="Normalny 2 4" xfId="117"/>
    <cellStyle name="Normalny 2 4 2" xfId="262"/>
    <cellStyle name="Normalny 2 4 3" xfId="387"/>
    <cellStyle name="Normalny 2 5" xfId="259"/>
    <cellStyle name="Normalny 3" xfId="1"/>
    <cellStyle name="Normalny 3 2" xfId="66"/>
    <cellStyle name="Normalny 3 2 2" xfId="264"/>
    <cellStyle name="Normalny 3 2 3" xfId="388"/>
    <cellStyle name="Normalny 3 3" xfId="146"/>
    <cellStyle name="Normalny 3 3 2" xfId="265"/>
    <cellStyle name="Normalny 3 3 3" xfId="389"/>
    <cellStyle name="Normalny 3 4" xfId="263"/>
    <cellStyle name="Normalny 4" xfId="87"/>
    <cellStyle name="Normalny 4 2" xfId="179"/>
    <cellStyle name="Normalny 4 2 2" xfId="267"/>
    <cellStyle name="Normalny 4 3" xfId="266"/>
    <cellStyle name="Normalny 4 4" xfId="178"/>
    <cellStyle name="Normalny 5" xfId="55"/>
    <cellStyle name="Normalny 5 2" xfId="181"/>
    <cellStyle name="Normalny 5 2 2" xfId="268"/>
    <cellStyle name="Normalny 5 2 3" xfId="391"/>
    <cellStyle name="Normalny 5 3" xfId="390"/>
    <cellStyle name="Normalny 5 4" xfId="180"/>
    <cellStyle name="Normalny 6" xfId="105"/>
    <cellStyle name="Normalny 6 2" xfId="269"/>
    <cellStyle name="Normalny 6 3" xfId="392"/>
    <cellStyle name="Normalny 7" xfId="182"/>
    <cellStyle name="Normalny 7 10" xfId="421"/>
    <cellStyle name="Normalny 7 10 2" xfId="449"/>
    <cellStyle name="Normalny 7 10 3" xfId="477"/>
    <cellStyle name="Normalny 7 11" xfId="423"/>
    <cellStyle name="Normalny 7 11 2" xfId="451"/>
    <cellStyle name="Normalny 7 11 3" xfId="479"/>
    <cellStyle name="Normalny 7 12" xfId="425"/>
    <cellStyle name="Normalny 7 12 2" xfId="453"/>
    <cellStyle name="Normalny 7 12 3" xfId="481"/>
    <cellStyle name="Normalny 7 13" xfId="427"/>
    <cellStyle name="Normalny 7 13 2" xfId="455"/>
    <cellStyle name="Normalny 7 13 3" xfId="483"/>
    <cellStyle name="Normalny 7 14" xfId="429"/>
    <cellStyle name="Normalny 7 14 2" xfId="457"/>
    <cellStyle name="Normalny 7 14 3" xfId="485"/>
    <cellStyle name="Normalny 7 15" xfId="431"/>
    <cellStyle name="Normalny 7 15 2" xfId="459"/>
    <cellStyle name="Normalny 7 15 3" xfId="487"/>
    <cellStyle name="Normalny 7 16" xfId="434"/>
    <cellStyle name="Normalny 7 17" xfId="462"/>
    <cellStyle name="Normalny 7 2" xfId="236"/>
    <cellStyle name="Normalny 7 2 2" xfId="439"/>
    <cellStyle name="Normalny 7 2 3" xfId="467"/>
    <cellStyle name="Normalny 7 3" xfId="207"/>
    <cellStyle name="Normalny 7 3 2" xfId="437"/>
    <cellStyle name="Normalny 7 3 3" xfId="465"/>
    <cellStyle name="Normalny 7 4" xfId="239"/>
    <cellStyle name="Normalny 7 4 2" xfId="441"/>
    <cellStyle name="Normalny 7 4 3" xfId="469"/>
    <cellStyle name="Normalny 7 5" xfId="240"/>
    <cellStyle name="Normalny 7 5 2" xfId="442"/>
    <cellStyle name="Normalny 7 5 3" xfId="470"/>
    <cellStyle name="Normalny 7 6" xfId="242"/>
    <cellStyle name="Normalny 7 6 2" xfId="444"/>
    <cellStyle name="Normalny 7 6 3" xfId="472"/>
    <cellStyle name="Normalny 7 7" xfId="245"/>
    <cellStyle name="Normalny 7 7 2" xfId="447"/>
    <cellStyle name="Normalny 7 7 3" xfId="475"/>
    <cellStyle name="Normalny 7 8" xfId="159"/>
    <cellStyle name="Normalny 7 9" xfId="393"/>
    <cellStyle name="Normalny 8" xfId="191"/>
    <cellStyle name="Normalny 9" xfId="190"/>
    <cellStyle name="Normalny 9 2" xfId="435"/>
    <cellStyle name="Normalny 9 3" xfId="463"/>
    <cellStyle name="Normalny_Arkusz1" xfId="4"/>
    <cellStyle name="Normalny_Arkusz1 2 2" xfId="155"/>
    <cellStyle name="Obliczenia 2" xfId="40"/>
    <cellStyle name="Obliczenia 2 2" xfId="96"/>
    <cellStyle name="Obliczenia 2 2 2" xfId="395"/>
    <cellStyle name="Obliczenia 2 3" xfId="136"/>
    <cellStyle name="Obliczenia 2 3 2" xfId="396"/>
    <cellStyle name="Obliczenia 2 4" xfId="394"/>
    <cellStyle name="Obliczenia 3" xfId="208"/>
    <cellStyle name="Obliczenia 4" xfId="183"/>
    <cellStyle name="Result" xfId="94"/>
    <cellStyle name="Result 2" xfId="270"/>
    <cellStyle name="Result 3" xfId="397"/>
    <cellStyle name="Result2" xfId="56"/>
    <cellStyle name="Result2 2" xfId="271"/>
    <cellStyle name="Result2 3" xfId="398"/>
    <cellStyle name="Suma 2" xfId="41"/>
    <cellStyle name="Suma 2 2" xfId="65"/>
    <cellStyle name="Suma 2 2 2" xfId="399"/>
    <cellStyle name="Suma 2 3" xfId="113"/>
    <cellStyle name="Suma 2 3 2" xfId="400"/>
    <cellStyle name="Suma 3" xfId="209"/>
    <cellStyle name="Suma 4" xfId="184"/>
    <cellStyle name="TableStyleLight1" xfId="5"/>
    <cellStyle name="TableStyleLight1 2" xfId="98"/>
    <cellStyle name="TableStyleLight1 2 2" xfId="273"/>
    <cellStyle name="TableStyleLight1 2 3" xfId="401"/>
    <cellStyle name="TableStyleLight1 3" xfId="104"/>
    <cellStyle name="TableStyleLight1 3 2" xfId="274"/>
    <cellStyle name="TableStyleLight1 4" xfId="108"/>
    <cellStyle name="TableStyleLight1 4 2" xfId="275"/>
    <cellStyle name="TableStyleLight1 4 3" xfId="402"/>
    <cellStyle name="TableStyleLight1 5" xfId="272"/>
    <cellStyle name="TableStyleLight1 5 2" xfId="157"/>
    <cellStyle name="Tekst objaśnienia" xfId="154" builtinId="53"/>
    <cellStyle name="Tekst objaśnienia 2" xfId="42"/>
    <cellStyle name="Tekst objaśnienia 2 2" xfId="99"/>
    <cellStyle name="Tekst objaśnienia 2 2 2" xfId="403"/>
    <cellStyle name="Tekst objaśnienia 2 3" xfId="149"/>
    <cellStyle name="Tekst objaśnienia 2 3 2" xfId="404"/>
    <cellStyle name="Tekst objaśnienia 3" xfId="210"/>
    <cellStyle name="Tekst objaśnienia 4" xfId="185"/>
    <cellStyle name="Tekst ostrzeżenia 2" xfId="43"/>
    <cellStyle name="Tekst ostrzeżenia 2 2" xfId="100"/>
    <cellStyle name="Tekst ostrzeżenia 2 2 2" xfId="405"/>
    <cellStyle name="Tekst ostrzeżenia 2 3" xfId="150"/>
    <cellStyle name="Tekst ostrzeżenia 2 3 2" xfId="406"/>
    <cellStyle name="Tekst ostrzeżenia 3" xfId="211"/>
    <cellStyle name="Tekst ostrzeżenia 4" xfId="186"/>
    <cellStyle name="Tytuł 2" xfId="44"/>
    <cellStyle name="Tytuł 2 2" xfId="101"/>
    <cellStyle name="Tytuł 2 2 2" xfId="278"/>
    <cellStyle name="Tytuł 2 2 3" xfId="407"/>
    <cellStyle name="Tytuł 2 3" xfId="151"/>
    <cellStyle name="Tytuł 2 3 2" xfId="279"/>
    <cellStyle name="Tytuł 2 3 3" xfId="408"/>
    <cellStyle name="Tytuł 2 4" xfId="277"/>
    <cellStyle name="Tytuł 3" xfId="212"/>
    <cellStyle name="Tytuł 4" xfId="276"/>
    <cellStyle name="Tytuł 5" xfId="187"/>
    <cellStyle name="Uwaga 2" xfId="45"/>
    <cellStyle name="Uwaga 2 2" xfId="88"/>
    <cellStyle name="Uwaga 2 2 2" xfId="281"/>
    <cellStyle name="Uwaga 2 2 3" xfId="410"/>
    <cellStyle name="Uwaga 2 3" xfId="102"/>
    <cellStyle name="Uwaga 2 3 2" xfId="282"/>
    <cellStyle name="Uwaga 2 3 3" xfId="411"/>
    <cellStyle name="Uwaga 2 4" xfId="152"/>
    <cellStyle name="Uwaga 2 4 2" xfId="283"/>
    <cellStyle name="Uwaga 2 4 3" xfId="412"/>
    <cellStyle name="Uwaga 2 5" xfId="280"/>
    <cellStyle name="Uwaga 2 6" xfId="409"/>
    <cellStyle name="Uwaga 3" xfId="213"/>
    <cellStyle name="Uwaga 4" xfId="188"/>
    <cellStyle name="Złe" xfId="488" builtinId="27"/>
    <cellStyle name="Złe 2" xfId="46"/>
    <cellStyle name="Złe 2 2" xfId="103"/>
    <cellStyle name="Złe 2 2 2" xfId="414"/>
    <cellStyle name="Złe 2 3" xfId="153"/>
    <cellStyle name="Złe 2 3 2" xfId="415"/>
    <cellStyle name="Złe 2 4" xfId="413"/>
    <cellStyle name="Złe 3" xfId="189"/>
    <cellStyle name="Złe 3 2" xfId="284"/>
    <cellStyle name="Złe 3 3" xfId="416"/>
    <cellStyle name="Złe 4" xfId="2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306</xdr:row>
      <xdr:rowOff>19050</xdr:rowOff>
    </xdr:from>
    <xdr:to>
      <xdr:col>1</xdr:col>
      <xdr:colOff>666750</xdr:colOff>
      <xdr:row>309</xdr:row>
      <xdr:rowOff>47625</xdr:rowOff>
    </xdr:to>
    <xdr:pic>
      <xdr:nvPicPr>
        <xdr:cNvPr id="5" name="Obraz 1" descr="FE_PC_POZIOM-Kolor-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108099225"/>
          <a:ext cx="121920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666750</xdr:colOff>
      <xdr:row>306</xdr:row>
      <xdr:rowOff>180975</xdr:rowOff>
    </xdr:from>
    <xdr:to>
      <xdr:col>3</xdr:col>
      <xdr:colOff>1057275</xdr:colOff>
      <xdr:row>308</xdr:row>
      <xdr:rowOff>76200</xdr:rowOff>
    </xdr:to>
    <xdr:pic>
      <xdr:nvPicPr>
        <xdr:cNvPr id="6" name="Obraz 4" descr="Logotyp_MS_z_godlem_w_orientacji_poziomej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108261150"/>
          <a:ext cx="128587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228600</xdr:colOff>
      <xdr:row>306</xdr:row>
      <xdr:rowOff>57150</xdr:rowOff>
    </xdr:from>
    <xdr:to>
      <xdr:col>6</xdr:col>
      <xdr:colOff>600075</xdr:colOff>
      <xdr:row>309</xdr:row>
      <xdr:rowOff>19050</xdr:rowOff>
    </xdr:to>
    <xdr:pic>
      <xdr:nvPicPr>
        <xdr:cNvPr id="7" name="Obraz 5" descr="AA_FE_EFRR_POZIOM-Kolor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1900" y="108137325"/>
          <a:ext cx="1857375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SR%20Stargard%20Szczeci&#324;ski.ms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10"/>
  <sheetViews>
    <sheetView tabSelected="1" zoomScaleNormal="100" workbookViewId="0">
      <pane xSplit="11" ySplit="2" topLeftCell="L298" activePane="bottomRight" state="frozen"/>
      <selection pane="topRight" activeCell="L1" sqref="L1"/>
      <selection pane="bottomLeft" activeCell="A3" sqref="A3"/>
      <selection pane="bottomRight" activeCell="B314" sqref="B314"/>
    </sheetView>
  </sheetViews>
  <sheetFormatPr defaultRowHeight="15"/>
  <cols>
    <col min="2" max="2" width="11.85546875" style="65" customWidth="1"/>
    <col min="3" max="3" width="13.42578125" style="65" customWidth="1"/>
    <col min="4" max="4" width="18.7109375" style="65" customWidth="1"/>
    <col min="5" max="5" width="9.85546875" style="60" customWidth="1"/>
    <col min="6" max="6" width="12.42578125" style="65" customWidth="1"/>
    <col min="7" max="7" width="15.5703125" style="60" customWidth="1"/>
    <col min="8" max="8" width="12" style="60" bestFit="1" customWidth="1"/>
    <col min="9" max="9" width="9.7109375" style="60" customWidth="1"/>
    <col min="10" max="10" width="13.7109375" style="60" customWidth="1"/>
    <col min="11" max="11" width="14.28515625" style="60" customWidth="1"/>
    <col min="13" max="19" width="10" customWidth="1"/>
    <col min="20" max="20" width="15.42578125" customWidth="1"/>
    <col min="21" max="21" width="14.7109375" bestFit="1" customWidth="1"/>
  </cols>
  <sheetData>
    <row r="1" spans="1:22" ht="76.5" customHeight="1">
      <c r="A1" s="246" t="s">
        <v>0</v>
      </c>
      <c r="B1" s="248" t="s">
        <v>1</v>
      </c>
      <c r="C1" s="250" t="s">
        <v>2</v>
      </c>
      <c r="D1" s="252" t="s">
        <v>3</v>
      </c>
      <c r="E1" s="254" t="s">
        <v>4</v>
      </c>
      <c r="F1" s="254"/>
      <c r="G1" s="254"/>
      <c r="H1" s="254"/>
      <c r="I1" s="245" t="s">
        <v>5</v>
      </c>
      <c r="J1" s="245"/>
      <c r="K1" s="245"/>
      <c r="L1" s="245"/>
      <c r="M1" s="243" t="s">
        <v>23</v>
      </c>
      <c r="N1" s="243" t="s">
        <v>6</v>
      </c>
      <c r="O1" s="240" t="s">
        <v>7</v>
      </c>
      <c r="P1" s="241"/>
      <c r="Q1" s="240" t="s">
        <v>8</v>
      </c>
      <c r="R1" s="242"/>
      <c r="S1" s="241"/>
    </row>
    <row r="2" spans="1:22" ht="78.75">
      <c r="A2" s="247"/>
      <c r="B2" s="249"/>
      <c r="C2" s="251"/>
      <c r="D2" s="253"/>
      <c r="E2" s="1" t="s">
        <v>10</v>
      </c>
      <c r="F2" s="67" t="s">
        <v>11</v>
      </c>
      <c r="G2" s="1" t="s">
        <v>12</v>
      </c>
      <c r="H2" s="1" t="s">
        <v>13</v>
      </c>
      <c r="I2" s="2" t="s">
        <v>10</v>
      </c>
      <c r="J2" s="2" t="s">
        <v>11</v>
      </c>
      <c r="K2" s="2" t="s">
        <v>12</v>
      </c>
      <c r="L2" s="2" t="s">
        <v>13</v>
      </c>
      <c r="M2" s="244"/>
      <c r="N2" s="244"/>
      <c r="O2" s="84" t="s">
        <v>14</v>
      </c>
      <c r="P2" s="84" t="s">
        <v>25</v>
      </c>
      <c r="Q2" s="84" t="s">
        <v>24</v>
      </c>
      <c r="R2" s="84" t="s">
        <v>26</v>
      </c>
      <c r="S2" s="83" t="s">
        <v>9</v>
      </c>
    </row>
    <row r="3" spans="1:22" s="4" customFormat="1" ht="25.5">
      <c r="A3" s="102">
        <v>1</v>
      </c>
      <c r="B3" s="38" t="s">
        <v>31</v>
      </c>
      <c r="C3" s="41" t="s">
        <v>32</v>
      </c>
      <c r="D3" s="30" t="s">
        <v>33</v>
      </c>
      <c r="E3" s="71" t="s">
        <v>34</v>
      </c>
      <c r="F3" s="30" t="s">
        <v>35</v>
      </c>
      <c r="G3" s="30" t="s">
        <v>36</v>
      </c>
      <c r="H3" s="71">
        <v>27</v>
      </c>
      <c r="I3" s="71" t="s">
        <v>34</v>
      </c>
      <c r="J3" s="29" t="s">
        <v>35</v>
      </c>
      <c r="K3" s="29" t="s">
        <v>37</v>
      </c>
      <c r="L3" s="25">
        <v>27</v>
      </c>
      <c r="M3" s="69">
        <v>2</v>
      </c>
      <c r="N3" s="6">
        <v>0</v>
      </c>
      <c r="O3" s="5" t="s">
        <v>1063</v>
      </c>
      <c r="P3" s="6">
        <v>0</v>
      </c>
      <c r="Q3" s="6">
        <v>0</v>
      </c>
      <c r="R3" s="6">
        <v>0</v>
      </c>
      <c r="S3" s="6">
        <f>M3</f>
        <v>2</v>
      </c>
      <c r="T3" s="82"/>
    </row>
    <row r="4" spans="1:22" s="4" customFormat="1" ht="25.5">
      <c r="A4" s="102">
        <v>2</v>
      </c>
      <c r="B4" s="38" t="s">
        <v>31</v>
      </c>
      <c r="C4" s="41" t="s">
        <v>38</v>
      </c>
      <c r="D4" s="43" t="s">
        <v>39</v>
      </c>
      <c r="E4" s="81" t="s">
        <v>40</v>
      </c>
      <c r="F4" s="41" t="s">
        <v>41</v>
      </c>
      <c r="G4" s="41" t="s">
        <v>42</v>
      </c>
      <c r="H4" s="81" t="s">
        <v>43</v>
      </c>
      <c r="I4" s="81" t="s">
        <v>40</v>
      </c>
      <c r="J4" s="42" t="s">
        <v>41</v>
      </c>
      <c r="K4" s="42" t="s">
        <v>42</v>
      </c>
      <c r="L4" s="58" t="s">
        <v>43</v>
      </c>
      <c r="M4" s="69">
        <v>4</v>
      </c>
      <c r="N4" s="6">
        <v>0</v>
      </c>
      <c r="O4" s="27">
        <v>0</v>
      </c>
      <c r="P4" s="27">
        <v>0</v>
      </c>
      <c r="Q4" s="27">
        <v>0</v>
      </c>
      <c r="R4" s="27">
        <v>0</v>
      </c>
      <c r="S4" s="163">
        <f t="shared" ref="S4:S18" si="0">M4</f>
        <v>4</v>
      </c>
      <c r="T4" s="82"/>
      <c r="V4" s="162"/>
    </row>
    <row r="5" spans="1:22" ht="25.5">
      <c r="A5" s="102">
        <v>3</v>
      </c>
      <c r="B5" s="103" t="s">
        <v>31</v>
      </c>
      <c r="C5" s="30" t="s">
        <v>44</v>
      </c>
      <c r="D5" s="30" t="s">
        <v>45</v>
      </c>
      <c r="E5" s="71" t="s">
        <v>46</v>
      </c>
      <c r="F5" s="30" t="s">
        <v>47</v>
      </c>
      <c r="G5" s="30" t="s">
        <v>48</v>
      </c>
      <c r="H5" s="71" t="s">
        <v>49</v>
      </c>
      <c r="I5" s="71" t="s">
        <v>46</v>
      </c>
      <c r="J5" s="29" t="s">
        <v>47</v>
      </c>
      <c r="K5" s="29" t="s">
        <v>48</v>
      </c>
      <c r="L5" s="25" t="s">
        <v>49</v>
      </c>
      <c r="M5" s="69">
        <v>1</v>
      </c>
      <c r="N5" s="6">
        <v>0</v>
      </c>
      <c r="O5" s="27">
        <v>0</v>
      </c>
      <c r="P5" s="27">
        <v>0</v>
      </c>
      <c r="Q5" s="27">
        <v>0</v>
      </c>
      <c r="R5" s="27">
        <v>0</v>
      </c>
      <c r="S5" s="163">
        <f t="shared" si="0"/>
        <v>1</v>
      </c>
      <c r="T5" s="82"/>
      <c r="V5" s="162"/>
    </row>
    <row r="6" spans="1:22" s="3" customFormat="1" ht="25.5">
      <c r="A6" s="102">
        <v>4</v>
      </c>
      <c r="B6" s="103" t="s">
        <v>31</v>
      </c>
      <c r="C6" s="30" t="s">
        <v>44</v>
      </c>
      <c r="D6" s="30" t="s">
        <v>50</v>
      </c>
      <c r="E6" s="71" t="s">
        <v>51</v>
      </c>
      <c r="F6" s="30" t="s">
        <v>52</v>
      </c>
      <c r="G6" s="30" t="s">
        <v>53</v>
      </c>
      <c r="H6" s="71">
        <v>7</v>
      </c>
      <c r="I6" s="71" t="s">
        <v>51</v>
      </c>
      <c r="J6" s="29" t="s">
        <v>52</v>
      </c>
      <c r="K6" s="29" t="s">
        <v>53</v>
      </c>
      <c r="L6" s="25">
        <v>7</v>
      </c>
      <c r="M6" s="69">
        <v>1</v>
      </c>
      <c r="N6" s="6">
        <v>0</v>
      </c>
      <c r="O6" s="27">
        <v>0</v>
      </c>
      <c r="P6" s="27">
        <v>0</v>
      </c>
      <c r="Q6" s="27">
        <v>0</v>
      </c>
      <c r="R6" s="27">
        <v>0</v>
      </c>
      <c r="S6" s="163">
        <f t="shared" si="0"/>
        <v>1</v>
      </c>
      <c r="T6" s="82"/>
      <c r="V6" s="162"/>
    </row>
    <row r="7" spans="1:22" ht="25.5">
      <c r="A7" s="102">
        <v>5</v>
      </c>
      <c r="B7" s="38" t="s">
        <v>31</v>
      </c>
      <c r="C7" s="41" t="s">
        <v>44</v>
      </c>
      <c r="D7" s="43" t="s">
        <v>54</v>
      </c>
      <c r="E7" s="81" t="s">
        <v>55</v>
      </c>
      <c r="F7" s="41" t="s">
        <v>56</v>
      </c>
      <c r="G7" s="30" t="s">
        <v>57</v>
      </c>
      <c r="H7" s="71">
        <v>25</v>
      </c>
      <c r="I7" s="71" t="s">
        <v>55</v>
      </c>
      <c r="J7" s="29" t="s">
        <v>56</v>
      </c>
      <c r="K7" s="29" t="s">
        <v>57</v>
      </c>
      <c r="L7" s="25">
        <v>25</v>
      </c>
      <c r="M7" s="69">
        <v>1</v>
      </c>
      <c r="N7" s="6">
        <v>0</v>
      </c>
      <c r="O7" s="27">
        <v>0</v>
      </c>
      <c r="P7" s="27">
        <v>0</v>
      </c>
      <c r="Q7" s="27">
        <v>0</v>
      </c>
      <c r="R7" s="27">
        <v>0</v>
      </c>
      <c r="S7" s="163">
        <f t="shared" si="0"/>
        <v>1</v>
      </c>
      <c r="T7" s="82"/>
      <c r="V7" s="162"/>
    </row>
    <row r="8" spans="1:22" s="4" customFormat="1" ht="25.5">
      <c r="A8" s="102">
        <v>6</v>
      </c>
      <c r="B8" s="38" t="s">
        <v>31</v>
      </c>
      <c r="C8" s="41" t="s">
        <v>44</v>
      </c>
      <c r="D8" s="43" t="s">
        <v>54</v>
      </c>
      <c r="E8" s="81" t="s">
        <v>55</v>
      </c>
      <c r="F8" s="41" t="s">
        <v>56</v>
      </c>
      <c r="G8" s="30" t="s">
        <v>57</v>
      </c>
      <c r="H8" s="71">
        <v>25</v>
      </c>
      <c r="I8" s="81" t="s">
        <v>55</v>
      </c>
      <c r="J8" s="42" t="s">
        <v>56</v>
      </c>
      <c r="K8" s="42" t="s">
        <v>1064</v>
      </c>
      <c r="L8" s="58" t="s">
        <v>58</v>
      </c>
      <c r="M8" s="69">
        <v>1</v>
      </c>
      <c r="N8" s="6">
        <v>0</v>
      </c>
      <c r="O8" s="27">
        <v>0</v>
      </c>
      <c r="P8" s="27">
        <v>0</v>
      </c>
      <c r="Q8" s="27">
        <v>0</v>
      </c>
      <c r="R8" s="27">
        <v>0</v>
      </c>
      <c r="S8" s="163">
        <f t="shared" si="0"/>
        <v>1</v>
      </c>
      <c r="V8" s="162"/>
    </row>
    <row r="9" spans="1:22" ht="25.5">
      <c r="A9" s="102">
        <v>7</v>
      </c>
      <c r="B9" s="104" t="s">
        <v>59</v>
      </c>
      <c r="C9" s="105" t="s">
        <v>60</v>
      </c>
      <c r="D9" s="105" t="s">
        <v>61</v>
      </c>
      <c r="E9" s="106" t="s">
        <v>62</v>
      </c>
      <c r="F9" s="105" t="s">
        <v>63</v>
      </c>
      <c r="G9" s="105" t="s">
        <v>64</v>
      </c>
      <c r="H9" s="106">
        <v>5</v>
      </c>
      <c r="I9" s="106" t="s">
        <v>62</v>
      </c>
      <c r="J9" s="107" t="s">
        <v>63</v>
      </c>
      <c r="K9" s="107" t="s">
        <v>65</v>
      </c>
      <c r="L9" s="108">
        <v>5</v>
      </c>
      <c r="M9" s="69">
        <v>1</v>
      </c>
      <c r="N9" s="6">
        <v>0</v>
      </c>
      <c r="O9" s="27">
        <v>0</v>
      </c>
      <c r="P9" s="27">
        <v>0</v>
      </c>
      <c r="Q9" s="27">
        <v>0</v>
      </c>
      <c r="R9" s="27">
        <v>0</v>
      </c>
      <c r="S9" s="163">
        <f t="shared" si="0"/>
        <v>1</v>
      </c>
      <c r="V9" s="162"/>
    </row>
    <row r="10" spans="1:22" ht="25.5">
      <c r="A10" s="102">
        <v>8</v>
      </c>
      <c r="B10" s="103" t="s">
        <v>31</v>
      </c>
      <c r="C10" s="30" t="s">
        <v>32</v>
      </c>
      <c r="D10" s="30" t="s">
        <v>66</v>
      </c>
      <c r="E10" s="71" t="s">
        <v>67</v>
      </c>
      <c r="F10" s="30" t="s">
        <v>68</v>
      </c>
      <c r="G10" s="30" t="s">
        <v>69</v>
      </c>
      <c r="H10" s="71" t="s">
        <v>70</v>
      </c>
      <c r="I10" s="71" t="s">
        <v>67</v>
      </c>
      <c r="J10" s="29" t="s">
        <v>68</v>
      </c>
      <c r="K10" s="29" t="s">
        <v>69</v>
      </c>
      <c r="L10" s="25" t="s">
        <v>70</v>
      </c>
      <c r="M10" s="69">
        <v>2</v>
      </c>
      <c r="N10" s="6">
        <v>0</v>
      </c>
      <c r="O10" s="27">
        <v>0</v>
      </c>
      <c r="P10" s="27">
        <v>0</v>
      </c>
      <c r="Q10" s="27">
        <v>0</v>
      </c>
      <c r="R10" s="27">
        <v>0</v>
      </c>
      <c r="S10" s="163">
        <f t="shared" si="0"/>
        <v>2</v>
      </c>
      <c r="V10" s="162"/>
    </row>
    <row r="11" spans="1:22" ht="25.5">
      <c r="A11" s="102">
        <v>9</v>
      </c>
      <c r="B11" s="103" t="s">
        <v>31</v>
      </c>
      <c r="C11" s="30" t="s">
        <v>60</v>
      </c>
      <c r="D11" s="30" t="s">
        <v>71</v>
      </c>
      <c r="E11" s="71" t="s">
        <v>72</v>
      </c>
      <c r="F11" s="30" t="s">
        <v>73</v>
      </c>
      <c r="G11" s="30" t="s">
        <v>74</v>
      </c>
      <c r="H11" s="71">
        <v>18</v>
      </c>
      <c r="I11" s="71" t="s">
        <v>72</v>
      </c>
      <c r="J11" s="29" t="s">
        <v>73</v>
      </c>
      <c r="K11" s="29" t="s">
        <v>74</v>
      </c>
      <c r="L11" s="25">
        <v>18</v>
      </c>
      <c r="M11" s="69">
        <v>1</v>
      </c>
      <c r="N11" s="6">
        <v>0</v>
      </c>
      <c r="O11" s="27">
        <v>0</v>
      </c>
      <c r="P11" s="27">
        <v>0</v>
      </c>
      <c r="Q11" s="27">
        <v>0</v>
      </c>
      <c r="R11" s="27">
        <v>0</v>
      </c>
      <c r="S11" s="163">
        <f t="shared" si="0"/>
        <v>1</v>
      </c>
      <c r="V11" s="162"/>
    </row>
    <row r="12" spans="1:22" ht="25.5">
      <c r="A12" s="102">
        <v>10</v>
      </c>
      <c r="B12" s="103" t="s">
        <v>31</v>
      </c>
      <c r="C12" s="30" t="s">
        <v>60</v>
      </c>
      <c r="D12" s="30" t="s">
        <v>75</v>
      </c>
      <c r="E12" s="71" t="s">
        <v>76</v>
      </c>
      <c r="F12" s="30" t="s">
        <v>77</v>
      </c>
      <c r="G12" s="30" t="s">
        <v>78</v>
      </c>
      <c r="H12" s="71" t="s">
        <v>79</v>
      </c>
      <c r="I12" s="71" t="s">
        <v>76</v>
      </c>
      <c r="J12" s="29" t="s">
        <v>77</v>
      </c>
      <c r="K12" s="29" t="s">
        <v>78</v>
      </c>
      <c r="L12" s="25" t="s">
        <v>79</v>
      </c>
      <c r="M12" s="69">
        <v>1</v>
      </c>
      <c r="N12" s="6">
        <v>0</v>
      </c>
      <c r="O12" s="27">
        <v>0</v>
      </c>
      <c r="P12" s="27">
        <v>0</v>
      </c>
      <c r="Q12" s="27">
        <v>0</v>
      </c>
      <c r="R12" s="27">
        <v>0</v>
      </c>
      <c r="S12" s="163">
        <f t="shared" si="0"/>
        <v>1</v>
      </c>
      <c r="V12" s="162"/>
    </row>
    <row r="13" spans="1:22" ht="25.5">
      <c r="A13" s="102">
        <v>11</v>
      </c>
      <c r="B13" s="103" t="s">
        <v>31</v>
      </c>
      <c r="C13" s="30" t="s">
        <v>60</v>
      </c>
      <c r="D13" s="30" t="s">
        <v>80</v>
      </c>
      <c r="E13" s="71" t="s">
        <v>81</v>
      </c>
      <c r="F13" s="30" t="s">
        <v>82</v>
      </c>
      <c r="G13" s="30" t="s">
        <v>83</v>
      </c>
      <c r="H13" s="71" t="s">
        <v>84</v>
      </c>
      <c r="I13" s="71" t="s">
        <v>81</v>
      </c>
      <c r="J13" s="29" t="s">
        <v>82</v>
      </c>
      <c r="K13" s="29" t="s">
        <v>83</v>
      </c>
      <c r="L13" s="25" t="s">
        <v>84</v>
      </c>
      <c r="M13" s="69">
        <v>4</v>
      </c>
      <c r="N13" s="6">
        <v>0</v>
      </c>
      <c r="O13" s="27">
        <v>0</v>
      </c>
      <c r="P13" s="27">
        <v>0</v>
      </c>
      <c r="Q13" s="27">
        <v>0</v>
      </c>
      <c r="R13" s="27">
        <v>0</v>
      </c>
      <c r="S13" s="163">
        <f t="shared" si="0"/>
        <v>4</v>
      </c>
      <c r="V13" s="162"/>
    </row>
    <row r="14" spans="1:22" ht="25.5">
      <c r="A14" s="102">
        <v>12</v>
      </c>
      <c r="B14" s="103" t="s">
        <v>31</v>
      </c>
      <c r="C14" s="30" t="s">
        <v>60</v>
      </c>
      <c r="D14" s="30" t="s">
        <v>89</v>
      </c>
      <c r="E14" s="71" t="s">
        <v>90</v>
      </c>
      <c r="F14" s="30" t="s">
        <v>82</v>
      </c>
      <c r="G14" s="30" t="s">
        <v>91</v>
      </c>
      <c r="H14" s="71">
        <v>44</v>
      </c>
      <c r="I14" s="71" t="s">
        <v>92</v>
      </c>
      <c r="J14" s="29" t="s">
        <v>82</v>
      </c>
      <c r="K14" s="29" t="s">
        <v>93</v>
      </c>
      <c r="L14" s="25" t="s">
        <v>94</v>
      </c>
      <c r="M14" s="69">
        <v>2</v>
      </c>
      <c r="N14" s="6">
        <v>0</v>
      </c>
      <c r="O14" s="27">
        <v>0</v>
      </c>
      <c r="P14" s="27">
        <v>0</v>
      </c>
      <c r="Q14" s="27">
        <v>0</v>
      </c>
      <c r="R14" s="27">
        <v>0</v>
      </c>
      <c r="S14" s="163">
        <f t="shared" si="0"/>
        <v>2</v>
      </c>
      <c r="V14" s="162"/>
    </row>
    <row r="15" spans="1:22" ht="25.5">
      <c r="A15" s="102">
        <v>13</v>
      </c>
      <c r="B15" s="103" t="s">
        <v>31</v>
      </c>
      <c r="C15" s="30" t="s">
        <v>60</v>
      </c>
      <c r="D15" s="30" t="s">
        <v>85</v>
      </c>
      <c r="E15" s="71" t="s">
        <v>86</v>
      </c>
      <c r="F15" s="30" t="s">
        <v>87</v>
      </c>
      <c r="G15" s="30" t="s">
        <v>69</v>
      </c>
      <c r="H15" s="71" t="s">
        <v>88</v>
      </c>
      <c r="I15" s="71" t="s">
        <v>86</v>
      </c>
      <c r="J15" s="29" t="s">
        <v>87</v>
      </c>
      <c r="K15" s="29" t="s">
        <v>69</v>
      </c>
      <c r="L15" s="25" t="s">
        <v>88</v>
      </c>
      <c r="M15" s="69">
        <v>2</v>
      </c>
      <c r="N15" s="6">
        <v>0</v>
      </c>
      <c r="O15" s="27">
        <v>0</v>
      </c>
      <c r="P15" s="27">
        <v>0</v>
      </c>
      <c r="Q15" s="27">
        <v>0</v>
      </c>
      <c r="R15" s="27">
        <v>0</v>
      </c>
      <c r="S15" s="163">
        <f t="shared" si="0"/>
        <v>2</v>
      </c>
      <c r="V15" s="162"/>
    </row>
    <row r="16" spans="1:22" ht="25.5">
      <c r="A16" s="102">
        <v>14</v>
      </c>
      <c r="B16" s="103" t="s">
        <v>31</v>
      </c>
      <c r="C16" s="30" t="s">
        <v>60</v>
      </c>
      <c r="D16" s="30" t="s">
        <v>95</v>
      </c>
      <c r="E16" s="71" t="s">
        <v>96</v>
      </c>
      <c r="F16" s="30" t="s">
        <v>97</v>
      </c>
      <c r="G16" s="30" t="s">
        <v>98</v>
      </c>
      <c r="H16" s="71">
        <v>12</v>
      </c>
      <c r="I16" s="71" t="s">
        <v>96</v>
      </c>
      <c r="J16" s="29" t="s">
        <v>97</v>
      </c>
      <c r="K16" s="29" t="s">
        <v>98</v>
      </c>
      <c r="L16" s="25">
        <v>12</v>
      </c>
      <c r="M16" s="69">
        <v>2</v>
      </c>
      <c r="N16" s="6">
        <v>0</v>
      </c>
      <c r="O16" s="27">
        <v>0</v>
      </c>
      <c r="P16" s="27">
        <v>0</v>
      </c>
      <c r="Q16" s="27">
        <v>0</v>
      </c>
      <c r="R16" s="27">
        <v>0</v>
      </c>
      <c r="S16" s="163">
        <f t="shared" si="0"/>
        <v>2</v>
      </c>
      <c r="V16" s="162"/>
    </row>
    <row r="17" spans="1:22" s="82" customFormat="1" ht="25.5">
      <c r="A17" s="102">
        <v>15</v>
      </c>
      <c r="B17" s="103" t="s">
        <v>31</v>
      </c>
      <c r="C17" s="30" t="s">
        <v>38</v>
      </c>
      <c r="D17" s="30" t="s">
        <v>99</v>
      </c>
      <c r="E17" s="71" t="s">
        <v>100</v>
      </c>
      <c r="F17" s="30" t="s">
        <v>101</v>
      </c>
      <c r="G17" s="30" t="s">
        <v>102</v>
      </c>
      <c r="H17" s="71" t="s">
        <v>103</v>
      </c>
      <c r="I17" s="71" t="s">
        <v>100</v>
      </c>
      <c r="J17" s="29" t="s">
        <v>101</v>
      </c>
      <c r="K17" s="29" t="s">
        <v>104</v>
      </c>
      <c r="L17" s="25"/>
      <c r="M17" s="69">
        <v>16</v>
      </c>
      <c r="N17" s="6">
        <v>0</v>
      </c>
      <c r="O17" s="27">
        <v>4</v>
      </c>
      <c r="P17" s="27">
        <v>0</v>
      </c>
      <c r="Q17" s="27">
        <v>0</v>
      </c>
      <c r="R17" s="27">
        <v>0</v>
      </c>
      <c r="S17" s="163">
        <f t="shared" si="0"/>
        <v>16</v>
      </c>
      <c r="V17" s="162"/>
    </row>
    <row r="18" spans="1:22" ht="25.5">
      <c r="A18" s="102">
        <v>16</v>
      </c>
      <c r="B18" s="103" t="s">
        <v>31</v>
      </c>
      <c r="C18" s="30" t="s">
        <v>38</v>
      </c>
      <c r="D18" s="30" t="s">
        <v>99</v>
      </c>
      <c r="E18" s="71" t="s">
        <v>100</v>
      </c>
      <c r="F18" s="30" t="s">
        <v>101</v>
      </c>
      <c r="G18" s="30" t="s">
        <v>102</v>
      </c>
      <c r="H18" s="71" t="s">
        <v>103</v>
      </c>
      <c r="I18" s="71" t="s">
        <v>105</v>
      </c>
      <c r="J18" s="29" t="s">
        <v>106</v>
      </c>
      <c r="K18" s="29" t="s">
        <v>107</v>
      </c>
      <c r="L18" s="25" t="s">
        <v>108</v>
      </c>
      <c r="M18" s="69">
        <v>1</v>
      </c>
      <c r="N18" s="6">
        <v>0</v>
      </c>
      <c r="O18" s="27">
        <v>0</v>
      </c>
      <c r="P18" s="27">
        <v>0</v>
      </c>
      <c r="Q18" s="27">
        <v>0</v>
      </c>
      <c r="R18" s="27">
        <v>0</v>
      </c>
      <c r="S18" s="163">
        <f t="shared" si="0"/>
        <v>1</v>
      </c>
      <c r="V18" s="162"/>
    </row>
    <row r="19" spans="1:22" s="28" customFormat="1">
      <c r="A19" s="230" t="s">
        <v>1055</v>
      </c>
      <c r="B19" s="231"/>
      <c r="C19" s="231"/>
      <c r="D19" s="231"/>
      <c r="E19" s="231"/>
      <c r="F19" s="231"/>
      <c r="G19" s="231"/>
      <c r="H19" s="231"/>
      <c r="I19" s="231"/>
      <c r="J19" s="231"/>
      <c r="K19" s="231"/>
      <c r="L19" s="234"/>
      <c r="M19" s="109">
        <f>SUM(M3:M18)</f>
        <v>42</v>
      </c>
      <c r="N19" s="109">
        <f t="shared" ref="N19:S19" si="1">SUM(N3:N18)</f>
        <v>0</v>
      </c>
      <c r="O19" s="109">
        <f t="shared" si="1"/>
        <v>4</v>
      </c>
      <c r="P19" s="109">
        <f t="shared" si="1"/>
        <v>0</v>
      </c>
      <c r="Q19" s="109">
        <f t="shared" si="1"/>
        <v>0</v>
      </c>
      <c r="R19" s="109">
        <f t="shared" si="1"/>
        <v>0</v>
      </c>
      <c r="S19" s="109">
        <f t="shared" si="1"/>
        <v>42</v>
      </c>
      <c r="V19" s="162"/>
    </row>
    <row r="20" spans="1:22" ht="25.5">
      <c r="A20" s="102">
        <v>17</v>
      </c>
      <c r="B20" s="38" t="s">
        <v>16</v>
      </c>
      <c r="C20" s="41" t="s">
        <v>109</v>
      </c>
      <c r="D20" s="43" t="s">
        <v>110</v>
      </c>
      <c r="E20" s="81" t="s">
        <v>111</v>
      </c>
      <c r="F20" s="41" t="s">
        <v>112</v>
      </c>
      <c r="G20" s="81" t="s">
        <v>113</v>
      </c>
      <c r="H20" s="71">
        <v>45</v>
      </c>
      <c r="I20" s="81" t="s">
        <v>111</v>
      </c>
      <c r="J20" s="81" t="s">
        <v>112</v>
      </c>
      <c r="K20" s="81" t="s">
        <v>113</v>
      </c>
      <c r="L20" s="23">
        <v>45</v>
      </c>
      <c r="M20" s="69">
        <v>1</v>
      </c>
      <c r="N20" s="6">
        <v>0</v>
      </c>
      <c r="O20" s="110">
        <v>2</v>
      </c>
      <c r="P20" s="110">
        <v>0</v>
      </c>
      <c r="Q20" s="110">
        <v>0</v>
      </c>
      <c r="R20" s="110">
        <v>0</v>
      </c>
      <c r="S20" s="163">
        <f>M20</f>
        <v>1</v>
      </c>
      <c r="V20" s="162"/>
    </row>
    <row r="21" spans="1:22" ht="25.5">
      <c r="A21" s="167">
        <v>18</v>
      </c>
      <c r="B21" s="38" t="s">
        <v>16</v>
      </c>
      <c r="C21" s="41" t="s">
        <v>17</v>
      </c>
      <c r="D21" s="43" t="s">
        <v>114</v>
      </c>
      <c r="E21" s="70" t="s">
        <v>115</v>
      </c>
      <c r="F21" s="111" t="s">
        <v>116</v>
      </c>
      <c r="G21" s="70" t="s">
        <v>117</v>
      </c>
      <c r="H21" s="71">
        <v>103</v>
      </c>
      <c r="I21" s="71" t="s">
        <v>115</v>
      </c>
      <c r="J21" s="71" t="s">
        <v>116</v>
      </c>
      <c r="K21" s="71" t="s">
        <v>117</v>
      </c>
      <c r="L21" s="23">
        <v>103</v>
      </c>
      <c r="M21" s="69">
        <v>6</v>
      </c>
      <c r="N21" s="6">
        <v>0</v>
      </c>
      <c r="O21" s="110">
        <v>0</v>
      </c>
      <c r="P21" s="6">
        <v>0</v>
      </c>
      <c r="Q21" s="110">
        <v>0</v>
      </c>
      <c r="R21" s="6">
        <v>0</v>
      </c>
      <c r="S21" s="163">
        <f t="shared" ref="S21:S36" si="2">M21</f>
        <v>6</v>
      </c>
      <c r="T21" s="169"/>
      <c r="V21" s="162"/>
    </row>
    <row r="22" spans="1:22" ht="25.5">
      <c r="A22" s="167">
        <v>19</v>
      </c>
      <c r="B22" s="38" t="s">
        <v>16</v>
      </c>
      <c r="C22" s="41" t="s">
        <v>17</v>
      </c>
      <c r="D22" s="43" t="s">
        <v>118</v>
      </c>
      <c r="E22" s="81" t="s">
        <v>119</v>
      </c>
      <c r="F22" s="41" t="s">
        <v>120</v>
      </c>
      <c r="G22" s="71" t="s">
        <v>121</v>
      </c>
      <c r="H22" s="71">
        <v>7</v>
      </c>
      <c r="I22" s="81" t="s">
        <v>119</v>
      </c>
      <c r="J22" s="81" t="s">
        <v>120</v>
      </c>
      <c r="K22" s="71" t="s">
        <v>121</v>
      </c>
      <c r="L22" s="23">
        <v>7</v>
      </c>
      <c r="M22" s="69">
        <v>2</v>
      </c>
      <c r="N22" s="6">
        <v>0</v>
      </c>
      <c r="O22" s="110">
        <v>0</v>
      </c>
      <c r="P22" s="6">
        <v>0</v>
      </c>
      <c r="Q22" s="110">
        <v>0</v>
      </c>
      <c r="R22" s="6">
        <v>0</v>
      </c>
      <c r="S22" s="163">
        <f t="shared" si="2"/>
        <v>2</v>
      </c>
      <c r="T22" s="169"/>
      <c r="V22" s="162"/>
    </row>
    <row r="23" spans="1:22" ht="25.5">
      <c r="A23" s="167">
        <v>20</v>
      </c>
      <c r="B23" s="38" t="s">
        <v>16</v>
      </c>
      <c r="C23" s="41" t="s">
        <v>122</v>
      </c>
      <c r="D23" s="43" t="s">
        <v>123</v>
      </c>
      <c r="E23" s="81" t="s">
        <v>124</v>
      </c>
      <c r="F23" s="41" t="s">
        <v>125</v>
      </c>
      <c r="G23" s="71" t="s">
        <v>126</v>
      </c>
      <c r="H23" s="71">
        <v>1</v>
      </c>
      <c r="I23" s="71" t="s">
        <v>124</v>
      </c>
      <c r="J23" s="71" t="s">
        <v>125</v>
      </c>
      <c r="K23" s="71" t="s">
        <v>126</v>
      </c>
      <c r="L23" s="172">
        <v>1</v>
      </c>
      <c r="M23" s="166">
        <v>1</v>
      </c>
      <c r="N23" s="163">
        <v>0</v>
      </c>
      <c r="O23" s="75">
        <v>0</v>
      </c>
      <c r="P23" s="163">
        <v>0</v>
      </c>
      <c r="Q23" s="75">
        <v>0</v>
      </c>
      <c r="R23" s="163">
        <v>0</v>
      </c>
      <c r="S23" s="163">
        <f t="shared" si="2"/>
        <v>1</v>
      </c>
      <c r="T23" s="169"/>
      <c r="V23" s="162"/>
    </row>
    <row r="24" spans="1:22" ht="25.5">
      <c r="A24" s="167">
        <v>21</v>
      </c>
      <c r="B24" s="38" t="s">
        <v>16</v>
      </c>
      <c r="C24" s="41" t="s">
        <v>122</v>
      </c>
      <c r="D24" s="43" t="s">
        <v>127</v>
      </c>
      <c r="E24" s="45" t="s">
        <v>128</v>
      </c>
      <c r="F24" s="62" t="s">
        <v>129</v>
      </c>
      <c r="G24" s="45" t="s">
        <v>130</v>
      </c>
      <c r="H24" s="70">
        <v>1</v>
      </c>
      <c r="I24" s="45" t="s">
        <v>128</v>
      </c>
      <c r="J24" s="45" t="s">
        <v>129</v>
      </c>
      <c r="K24" s="45" t="s">
        <v>130</v>
      </c>
      <c r="L24" s="173">
        <v>1</v>
      </c>
      <c r="M24" s="166">
        <v>1</v>
      </c>
      <c r="N24" s="163">
        <v>0</v>
      </c>
      <c r="O24" s="75">
        <v>0</v>
      </c>
      <c r="P24" s="163">
        <v>4</v>
      </c>
      <c r="Q24" s="75">
        <v>4</v>
      </c>
      <c r="R24" s="163">
        <v>4</v>
      </c>
      <c r="S24" s="163">
        <f t="shared" si="2"/>
        <v>1</v>
      </c>
      <c r="T24" s="169"/>
      <c r="V24" s="162"/>
    </row>
    <row r="25" spans="1:22" s="82" customFormat="1" ht="25.5">
      <c r="A25" s="167">
        <v>22</v>
      </c>
      <c r="B25" s="38" t="s">
        <v>16</v>
      </c>
      <c r="C25" s="41" t="s">
        <v>131</v>
      </c>
      <c r="D25" s="43" t="s">
        <v>132</v>
      </c>
      <c r="E25" s="71" t="s">
        <v>133</v>
      </c>
      <c r="F25" s="30" t="s">
        <v>134</v>
      </c>
      <c r="G25" s="71" t="s">
        <v>135</v>
      </c>
      <c r="H25" s="71">
        <v>4</v>
      </c>
      <c r="I25" s="71" t="s">
        <v>133</v>
      </c>
      <c r="J25" s="71" t="s">
        <v>134</v>
      </c>
      <c r="K25" s="71" t="s">
        <v>135</v>
      </c>
      <c r="L25" s="172">
        <v>4</v>
      </c>
      <c r="M25" s="75">
        <v>1</v>
      </c>
      <c r="N25" s="163">
        <v>0</v>
      </c>
      <c r="O25" s="75">
        <v>3</v>
      </c>
      <c r="P25" s="75">
        <v>6</v>
      </c>
      <c r="Q25" s="75">
        <v>6</v>
      </c>
      <c r="R25" s="163">
        <v>6</v>
      </c>
      <c r="S25" s="163">
        <f t="shared" si="2"/>
        <v>1</v>
      </c>
      <c r="T25" s="170"/>
      <c r="V25" s="162"/>
    </row>
    <row r="26" spans="1:22" s="82" customFormat="1" ht="25.5">
      <c r="A26" s="167">
        <v>23</v>
      </c>
      <c r="B26" s="38" t="s">
        <v>16</v>
      </c>
      <c r="C26" s="41" t="s">
        <v>131</v>
      </c>
      <c r="D26" s="43" t="s">
        <v>132</v>
      </c>
      <c r="E26" s="71" t="s">
        <v>133</v>
      </c>
      <c r="F26" s="30" t="s">
        <v>134</v>
      </c>
      <c r="G26" s="71" t="s">
        <v>135</v>
      </c>
      <c r="H26" s="71">
        <v>2</v>
      </c>
      <c r="I26" s="71" t="s">
        <v>133</v>
      </c>
      <c r="J26" s="71" t="s">
        <v>134</v>
      </c>
      <c r="K26" s="71" t="s">
        <v>135</v>
      </c>
      <c r="L26" s="172">
        <v>2</v>
      </c>
      <c r="M26" s="75">
        <v>2</v>
      </c>
      <c r="N26" s="163">
        <v>1</v>
      </c>
      <c r="O26" s="75">
        <v>2</v>
      </c>
      <c r="P26" s="75">
        <v>6</v>
      </c>
      <c r="Q26" s="75">
        <v>7</v>
      </c>
      <c r="R26" s="163">
        <v>7</v>
      </c>
      <c r="S26" s="163">
        <f t="shared" si="2"/>
        <v>2</v>
      </c>
      <c r="T26" s="170"/>
      <c r="V26" s="162"/>
    </row>
    <row r="27" spans="1:22" s="82" customFormat="1" ht="25.5">
      <c r="A27" s="167">
        <v>24</v>
      </c>
      <c r="B27" s="38" t="s">
        <v>16</v>
      </c>
      <c r="C27" s="41" t="s">
        <v>131</v>
      </c>
      <c r="D27" s="43" t="s">
        <v>136</v>
      </c>
      <c r="E27" s="81" t="s">
        <v>137</v>
      </c>
      <c r="F27" s="41" t="s">
        <v>138</v>
      </c>
      <c r="G27" s="81" t="s">
        <v>139</v>
      </c>
      <c r="H27" s="81">
        <v>55</v>
      </c>
      <c r="I27" s="81" t="s">
        <v>137</v>
      </c>
      <c r="J27" s="81" t="s">
        <v>138</v>
      </c>
      <c r="K27" s="81" t="s">
        <v>139</v>
      </c>
      <c r="L27" s="58">
        <v>55</v>
      </c>
      <c r="M27" s="75">
        <v>2</v>
      </c>
      <c r="N27" s="163">
        <v>1</v>
      </c>
      <c r="O27" s="75">
        <v>2</v>
      </c>
      <c r="P27" s="75">
        <v>8</v>
      </c>
      <c r="Q27" s="75">
        <v>8</v>
      </c>
      <c r="R27" s="163">
        <v>8</v>
      </c>
      <c r="S27" s="163">
        <f t="shared" si="2"/>
        <v>2</v>
      </c>
      <c r="T27" s="170"/>
      <c r="V27" s="162"/>
    </row>
    <row r="28" spans="1:22" ht="25.5">
      <c r="A28" s="167">
        <v>25</v>
      </c>
      <c r="B28" s="38" t="s">
        <v>16</v>
      </c>
      <c r="C28" s="41" t="s">
        <v>131</v>
      </c>
      <c r="D28" s="43" t="s">
        <v>140</v>
      </c>
      <c r="E28" s="71" t="s">
        <v>141</v>
      </c>
      <c r="F28" s="30" t="s">
        <v>142</v>
      </c>
      <c r="G28" s="71" t="s">
        <v>143</v>
      </c>
      <c r="H28" s="71">
        <v>44</v>
      </c>
      <c r="I28" s="71" t="s">
        <v>141</v>
      </c>
      <c r="J28" s="71" t="s">
        <v>142</v>
      </c>
      <c r="K28" s="71" t="s">
        <v>143</v>
      </c>
      <c r="L28" s="172">
        <v>44</v>
      </c>
      <c r="M28" s="75">
        <v>12</v>
      </c>
      <c r="N28" s="163">
        <v>0</v>
      </c>
      <c r="O28" s="75">
        <v>6</v>
      </c>
      <c r="P28" s="163">
        <v>60</v>
      </c>
      <c r="Q28" s="75">
        <v>50</v>
      </c>
      <c r="R28" s="163">
        <v>50</v>
      </c>
      <c r="S28" s="163">
        <f t="shared" si="2"/>
        <v>12</v>
      </c>
      <c r="T28" s="170"/>
      <c r="V28" s="162"/>
    </row>
    <row r="29" spans="1:22" ht="25.5">
      <c r="A29" s="167">
        <v>26</v>
      </c>
      <c r="B29" s="38" t="s">
        <v>16</v>
      </c>
      <c r="C29" s="41" t="s">
        <v>131</v>
      </c>
      <c r="D29" s="43" t="s">
        <v>140</v>
      </c>
      <c r="E29" s="71" t="s">
        <v>141</v>
      </c>
      <c r="F29" s="30" t="s">
        <v>142</v>
      </c>
      <c r="G29" s="71" t="s">
        <v>143</v>
      </c>
      <c r="H29" s="71">
        <v>44</v>
      </c>
      <c r="I29" s="71" t="s">
        <v>144</v>
      </c>
      <c r="J29" s="71" t="s">
        <v>142</v>
      </c>
      <c r="K29" s="71" t="s">
        <v>145</v>
      </c>
      <c r="L29" s="172" t="s">
        <v>146</v>
      </c>
      <c r="M29" s="75">
        <v>3</v>
      </c>
      <c r="N29" s="163">
        <v>0</v>
      </c>
      <c r="O29" s="75">
        <v>3</v>
      </c>
      <c r="P29" s="163">
        <v>12</v>
      </c>
      <c r="Q29" s="75">
        <v>10</v>
      </c>
      <c r="R29" s="163">
        <v>10</v>
      </c>
      <c r="S29" s="163">
        <f t="shared" si="2"/>
        <v>3</v>
      </c>
      <c r="T29" s="170"/>
      <c r="V29" s="162"/>
    </row>
    <row r="30" spans="1:22" ht="25.5">
      <c r="A30" s="167">
        <v>27</v>
      </c>
      <c r="B30" s="38" t="s">
        <v>16</v>
      </c>
      <c r="C30" s="41" t="s">
        <v>147</v>
      </c>
      <c r="D30" s="43" t="s">
        <v>148</v>
      </c>
      <c r="E30" s="81" t="s">
        <v>149</v>
      </c>
      <c r="F30" s="41" t="s">
        <v>150</v>
      </c>
      <c r="G30" s="71" t="s">
        <v>151</v>
      </c>
      <c r="H30" s="71">
        <v>7</v>
      </c>
      <c r="I30" s="71" t="s">
        <v>149</v>
      </c>
      <c r="J30" s="71" t="s">
        <v>150</v>
      </c>
      <c r="K30" s="71" t="s">
        <v>152</v>
      </c>
      <c r="L30" s="172">
        <v>3</v>
      </c>
      <c r="M30" s="166">
        <v>2</v>
      </c>
      <c r="N30" s="163">
        <v>0</v>
      </c>
      <c r="O30" s="75">
        <v>0</v>
      </c>
      <c r="P30" s="163">
        <v>0</v>
      </c>
      <c r="Q30" s="75">
        <v>0</v>
      </c>
      <c r="R30" s="163">
        <v>0</v>
      </c>
      <c r="S30" s="163">
        <f t="shared" si="2"/>
        <v>2</v>
      </c>
      <c r="V30" s="162"/>
    </row>
    <row r="31" spans="1:22" ht="25.5">
      <c r="A31" s="167">
        <v>28</v>
      </c>
      <c r="B31" s="38" t="s">
        <v>16</v>
      </c>
      <c r="C31" s="41" t="s">
        <v>147</v>
      </c>
      <c r="D31" s="43" t="s">
        <v>153</v>
      </c>
      <c r="E31" s="81" t="s">
        <v>154</v>
      </c>
      <c r="F31" s="41" t="s">
        <v>155</v>
      </c>
      <c r="G31" s="71" t="s">
        <v>156</v>
      </c>
      <c r="H31" s="71">
        <v>37</v>
      </c>
      <c r="I31" s="71" t="s">
        <v>154</v>
      </c>
      <c r="J31" s="71" t="s">
        <v>155</v>
      </c>
      <c r="K31" s="71" t="s">
        <v>156</v>
      </c>
      <c r="L31" s="172">
        <v>37</v>
      </c>
      <c r="M31" s="166">
        <v>2</v>
      </c>
      <c r="N31" s="163">
        <v>0</v>
      </c>
      <c r="O31" s="75">
        <v>4</v>
      </c>
      <c r="P31" s="163">
        <v>11</v>
      </c>
      <c r="Q31" s="75">
        <v>12</v>
      </c>
      <c r="R31" s="163">
        <v>12</v>
      </c>
      <c r="S31" s="163">
        <f t="shared" si="2"/>
        <v>2</v>
      </c>
      <c r="V31" s="162"/>
    </row>
    <row r="32" spans="1:22" ht="25.5">
      <c r="A32" s="167">
        <v>29</v>
      </c>
      <c r="B32" s="38" t="s">
        <v>16</v>
      </c>
      <c r="C32" s="41" t="s">
        <v>147</v>
      </c>
      <c r="D32" s="43" t="s">
        <v>157</v>
      </c>
      <c r="E32" s="81" t="s">
        <v>158</v>
      </c>
      <c r="F32" s="41" t="s">
        <v>159</v>
      </c>
      <c r="G32" s="81" t="s">
        <v>69</v>
      </c>
      <c r="H32" s="81" t="s">
        <v>160</v>
      </c>
      <c r="I32" s="81" t="s">
        <v>158</v>
      </c>
      <c r="J32" s="81" t="s">
        <v>159</v>
      </c>
      <c r="K32" s="81" t="s">
        <v>69</v>
      </c>
      <c r="L32" s="58" t="s">
        <v>160</v>
      </c>
      <c r="M32" s="75">
        <v>3</v>
      </c>
      <c r="N32" s="163">
        <v>1</v>
      </c>
      <c r="O32" s="75">
        <v>6</v>
      </c>
      <c r="P32" s="163">
        <v>5</v>
      </c>
      <c r="Q32" s="75">
        <v>6</v>
      </c>
      <c r="R32" s="163">
        <v>6</v>
      </c>
      <c r="S32" s="163">
        <f t="shared" si="2"/>
        <v>3</v>
      </c>
      <c r="V32" s="162"/>
    </row>
    <row r="33" spans="1:22" ht="38.25">
      <c r="A33" s="167">
        <v>30</v>
      </c>
      <c r="B33" s="38" t="s">
        <v>16</v>
      </c>
      <c r="C33" s="41" t="s">
        <v>147</v>
      </c>
      <c r="D33" s="43" t="s">
        <v>161</v>
      </c>
      <c r="E33" s="81" t="s">
        <v>162</v>
      </c>
      <c r="F33" s="41" t="s">
        <v>163</v>
      </c>
      <c r="G33" s="71" t="s">
        <v>164</v>
      </c>
      <c r="H33" s="71">
        <v>2</v>
      </c>
      <c r="I33" s="71" t="s">
        <v>162</v>
      </c>
      <c r="J33" s="71" t="s">
        <v>163</v>
      </c>
      <c r="K33" s="71" t="s">
        <v>164</v>
      </c>
      <c r="L33" s="172">
        <v>2</v>
      </c>
      <c r="M33" s="166">
        <v>2</v>
      </c>
      <c r="N33" s="163">
        <v>0</v>
      </c>
      <c r="O33" s="75">
        <v>0</v>
      </c>
      <c r="P33" s="163">
        <v>0</v>
      </c>
      <c r="Q33" s="75">
        <v>0</v>
      </c>
      <c r="R33" s="163">
        <v>0</v>
      </c>
      <c r="S33" s="163">
        <f t="shared" si="2"/>
        <v>2</v>
      </c>
      <c r="V33" s="162"/>
    </row>
    <row r="34" spans="1:22" ht="30.6" customHeight="1">
      <c r="A34" s="167">
        <v>31</v>
      </c>
      <c r="B34" s="38" t="s">
        <v>16</v>
      </c>
      <c r="C34" s="41" t="s">
        <v>109</v>
      </c>
      <c r="D34" s="43" t="s">
        <v>165</v>
      </c>
      <c r="E34" s="81" t="s">
        <v>166</v>
      </c>
      <c r="F34" s="41" t="s">
        <v>167</v>
      </c>
      <c r="G34" s="71" t="s">
        <v>168</v>
      </c>
      <c r="H34" s="71">
        <v>4</v>
      </c>
      <c r="I34" s="71" t="s">
        <v>166</v>
      </c>
      <c r="J34" s="71" t="s">
        <v>167</v>
      </c>
      <c r="K34" s="71" t="s">
        <v>168</v>
      </c>
      <c r="L34" s="172">
        <v>4</v>
      </c>
      <c r="M34" s="166">
        <v>11</v>
      </c>
      <c r="N34" s="163">
        <v>1</v>
      </c>
      <c r="O34" s="75">
        <v>4</v>
      </c>
      <c r="P34" s="163">
        <v>16</v>
      </c>
      <c r="Q34" s="75">
        <v>15</v>
      </c>
      <c r="R34" s="163">
        <v>15</v>
      </c>
      <c r="S34" s="163">
        <f t="shared" si="2"/>
        <v>11</v>
      </c>
      <c r="T34" s="169"/>
      <c r="V34" s="162"/>
    </row>
    <row r="35" spans="1:22" ht="39" customHeight="1">
      <c r="A35" s="167">
        <v>32</v>
      </c>
      <c r="B35" s="38" t="s">
        <v>16</v>
      </c>
      <c r="C35" s="41" t="s">
        <v>109</v>
      </c>
      <c r="D35" s="43" t="s">
        <v>165</v>
      </c>
      <c r="E35" s="81" t="s">
        <v>166</v>
      </c>
      <c r="F35" s="41" t="s">
        <v>167</v>
      </c>
      <c r="G35" s="71" t="s">
        <v>168</v>
      </c>
      <c r="H35" s="71">
        <v>4</v>
      </c>
      <c r="I35" s="81" t="s">
        <v>166</v>
      </c>
      <c r="J35" s="81" t="s">
        <v>167</v>
      </c>
      <c r="K35" s="81" t="s">
        <v>169</v>
      </c>
      <c r="L35" s="172">
        <v>4</v>
      </c>
      <c r="M35" s="166">
        <v>1</v>
      </c>
      <c r="N35" s="163">
        <v>0</v>
      </c>
      <c r="O35" s="75">
        <v>0</v>
      </c>
      <c r="P35" s="163">
        <v>1</v>
      </c>
      <c r="Q35" s="75">
        <v>2</v>
      </c>
      <c r="R35" s="163">
        <v>2</v>
      </c>
      <c r="S35" s="163">
        <f t="shared" si="2"/>
        <v>1</v>
      </c>
      <c r="T35" s="169"/>
      <c r="V35" s="162"/>
    </row>
    <row r="36" spans="1:22" ht="25.5">
      <c r="A36" s="167">
        <v>33</v>
      </c>
      <c r="B36" s="38" t="s">
        <v>16</v>
      </c>
      <c r="C36" s="41" t="s">
        <v>109</v>
      </c>
      <c r="D36" s="43" t="s">
        <v>170</v>
      </c>
      <c r="E36" s="81" t="s">
        <v>111</v>
      </c>
      <c r="F36" s="41" t="s">
        <v>112</v>
      </c>
      <c r="G36" s="71" t="s">
        <v>113</v>
      </c>
      <c r="H36" s="81" t="s">
        <v>171</v>
      </c>
      <c r="I36" s="81" t="s">
        <v>111</v>
      </c>
      <c r="J36" s="71" t="s">
        <v>112</v>
      </c>
      <c r="K36" s="81" t="s">
        <v>172</v>
      </c>
      <c r="L36" s="58" t="s">
        <v>173</v>
      </c>
      <c r="M36" s="166">
        <v>1</v>
      </c>
      <c r="N36" s="163">
        <v>0</v>
      </c>
      <c r="O36" s="75">
        <v>0</v>
      </c>
      <c r="P36" s="163">
        <v>5</v>
      </c>
      <c r="Q36" s="75">
        <v>5</v>
      </c>
      <c r="R36" s="163">
        <v>5</v>
      </c>
      <c r="S36" s="163">
        <f t="shared" si="2"/>
        <v>1</v>
      </c>
      <c r="T36" s="169"/>
      <c r="V36" s="162"/>
    </row>
    <row r="37" spans="1:22" s="28" customFormat="1">
      <c r="A37" s="230" t="s">
        <v>27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4"/>
      <c r="M37" s="109">
        <f>SUM(M20:M36)</f>
        <v>53</v>
      </c>
      <c r="N37" s="109">
        <f t="shared" ref="N37:S37" si="3">SUM(N20:N36)</f>
        <v>4</v>
      </c>
      <c r="O37" s="109">
        <f t="shared" si="3"/>
        <v>32</v>
      </c>
      <c r="P37" s="109">
        <f t="shared" si="3"/>
        <v>134</v>
      </c>
      <c r="Q37" s="109">
        <f t="shared" si="3"/>
        <v>125</v>
      </c>
      <c r="R37" s="109">
        <f t="shared" si="3"/>
        <v>125</v>
      </c>
      <c r="S37" s="109">
        <f t="shared" si="3"/>
        <v>53</v>
      </c>
      <c r="V37" s="162"/>
    </row>
    <row r="38" spans="1:22" ht="25.5">
      <c r="A38" s="167">
        <v>34</v>
      </c>
      <c r="B38" s="66" t="s">
        <v>174</v>
      </c>
      <c r="C38" s="61" t="s">
        <v>175</v>
      </c>
      <c r="D38" s="30" t="s">
        <v>176</v>
      </c>
      <c r="E38" s="71" t="s">
        <v>177</v>
      </c>
      <c r="F38" s="30" t="s">
        <v>178</v>
      </c>
      <c r="G38" s="71" t="s">
        <v>179</v>
      </c>
      <c r="H38" s="71">
        <v>2</v>
      </c>
      <c r="I38" s="71" t="s">
        <v>177</v>
      </c>
      <c r="J38" s="71" t="s">
        <v>178</v>
      </c>
      <c r="K38" s="71" t="s">
        <v>179</v>
      </c>
      <c r="L38" s="23">
        <v>2</v>
      </c>
      <c r="M38" s="69">
        <v>7</v>
      </c>
      <c r="N38" s="6">
        <v>0</v>
      </c>
      <c r="O38" s="75">
        <v>1</v>
      </c>
      <c r="P38" s="110">
        <v>26</v>
      </c>
      <c r="Q38" s="110">
        <v>0</v>
      </c>
      <c r="R38" s="110">
        <v>0</v>
      </c>
      <c r="S38" s="163">
        <f>M38</f>
        <v>7</v>
      </c>
      <c r="T38" s="169"/>
      <c r="V38" s="162"/>
    </row>
    <row r="39" spans="1:22" ht="25.5">
      <c r="A39" s="167">
        <v>35</v>
      </c>
      <c r="B39" s="66" t="s">
        <v>174</v>
      </c>
      <c r="C39" s="61" t="s">
        <v>175</v>
      </c>
      <c r="D39" s="30" t="s">
        <v>176</v>
      </c>
      <c r="E39" s="71" t="s">
        <v>180</v>
      </c>
      <c r="F39" s="30" t="s">
        <v>178</v>
      </c>
      <c r="G39" s="101" t="s">
        <v>181</v>
      </c>
      <c r="H39" s="81" t="s">
        <v>184</v>
      </c>
      <c r="I39" s="71" t="s">
        <v>180</v>
      </c>
      <c r="J39" s="71" t="s">
        <v>178</v>
      </c>
      <c r="K39" s="71" t="s">
        <v>182</v>
      </c>
      <c r="L39" s="81" t="s">
        <v>184</v>
      </c>
      <c r="M39" s="69">
        <v>7</v>
      </c>
      <c r="N39" s="6">
        <v>0</v>
      </c>
      <c r="O39" s="75">
        <v>1</v>
      </c>
      <c r="P39" s="110">
        <v>0</v>
      </c>
      <c r="Q39" s="110">
        <v>0</v>
      </c>
      <c r="R39" s="110">
        <v>0</v>
      </c>
      <c r="S39" s="163">
        <f t="shared" ref="S39:S54" si="4">M39</f>
        <v>7</v>
      </c>
      <c r="T39" s="169"/>
      <c r="V39" s="162"/>
    </row>
    <row r="40" spans="1:22" ht="25.5">
      <c r="A40" s="167">
        <v>36</v>
      </c>
      <c r="B40" s="38" t="s">
        <v>174</v>
      </c>
      <c r="C40" s="41" t="s">
        <v>175</v>
      </c>
      <c r="D40" s="43" t="s">
        <v>183</v>
      </c>
      <c r="E40" s="81" t="s">
        <v>180</v>
      </c>
      <c r="F40" s="41" t="s">
        <v>178</v>
      </c>
      <c r="G40" s="81" t="s">
        <v>182</v>
      </c>
      <c r="H40" s="81" t="s">
        <v>184</v>
      </c>
      <c r="I40" s="81" t="s">
        <v>180</v>
      </c>
      <c r="J40" s="81" t="s">
        <v>178</v>
      </c>
      <c r="K40" s="81" t="s">
        <v>182</v>
      </c>
      <c r="L40" s="58" t="s">
        <v>184</v>
      </c>
      <c r="M40" s="69">
        <v>6</v>
      </c>
      <c r="N40" s="6">
        <v>0</v>
      </c>
      <c r="O40" s="79">
        <v>4</v>
      </c>
      <c r="P40" s="110">
        <v>0</v>
      </c>
      <c r="Q40" s="110">
        <v>0</v>
      </c>
      <c r="R40" s="110">
        <v>0</v>
      </c>
      <c r="S40" s="163">
        <f t="shared" si="4"/>
        <v>6</v>
      </c>
      <c r="T40" s="169"/>
      <c r="V40" s="162"/>
    </row>
    <row r="41" spans="1:22" ht="25.5">
      <c r="A41" s="167">
        <v>37</v>
      </c>
      <c r="B41" s="176" t="s">
        <v>174</v>
      </c>
      <c r="C41" s="62" t="s">
        <v>175</v>
      </c>
      <c r="D41" s="177" t="s">
        <v>183</v>
      </c>
      <c r="E41" s="45" t="s">
        <v>177</v>
      </c>
      <c r="F41" s="62" t="s">
        <v>178</v>
      </c>
      <c r="G41" s="70" t="s">
        <v>179</v>
      </c>
      <c r="H41" s="70">
        <v>4</v>
      </c>
      <c r="I41" s="70" t="s">
        <v>180</v>
      </c>
      <c r="J41" s="70" t="s">
        <v>178</v>
      </c>
      <c r="K41" s="70" t="s">
        <v>182</v>
      </c>
      <c r="L41" s="24" t="s">
        <v>184</v>
      </c>
      <c r="M41" s="69">
        <v>2</v>
      </c>
      <c r="N41" s="6">
        <v>0</v>
      </c>
      <c r="O41" s="72">
        <v>4</v>
      </c>
      <c r="P41" s="110">
        <v>26</v>
      </c>
      <c r="Q41" s="110">
        <v>27</v>
      </c>
      <c r="R41" s="110">
        <v>27</v>
      </c>
      <c r="S41" s="163">
        <f t="shared" si="4"/>
        <v>2</v>
      </c>
      <c r="T41" s="169"/>
      <c r="V41" s="162"/>
    </row>
    <row r="42" spans="1:22" s="80" customFormat="1" ht="25.5">
      <c r="A42" s="167">
        <v>38</v>
      </c>
      <c r="B42" s="97" t="s">
        <v>174</v>
      </c>
      <c r="C42" s="98" t="s">
        <v>1068</v>
      </c>
      <c r="D42" s="99" t="s">
        <v>1069</v>
      </c>
      <c r="E42" s="100" t="s">
        <v>1070</v>
      </c>
      <c r="F42" s="98" t="s">
        <v>1071</v>
      </c>
      <c r="G42" s="71" t="s">
        <v>186</v>
      </c>
      <c r="H42" s="71" t="s">
        <v>1072</v>
      </c>
      <c r="I42" s="71" t="s">
        <v>1070</v>
      </c>
      <c r="J42" s="71" t="s">
        <v>1071</v>
      </c>
      <c r="K42" s="71" t="s">
        <v>186</v>
      </c>
      <c r="L42" s="23" t="s">
        <v>1072</v>
      </c>
      <c r="M42" s="112">
        <v>5</v>
      </c>
      <c r="N42" s="6">
        <v>0</v>
      </c>
      <c r="O42" s="79">
        <v>2</v>
      </c>
      <c r="P42" s="113">
        <v>0</v>
      </c>
      <c r="Q42" s="113">
        <v>0</v>
      </c>
      <c r="R42" s="113">
        <v>0</v>
      </c>
      <c r="S42" s="163">
        <f t="shared" si="4"/>
        <v>5</v>
      </c>
      <c r="V42" s="162"/>
    </row>
    <row r="43" spans="1:22" ht="25.5">
      <c r="A43" s="167">
        <v>39</v>
      </c>
      <c r="B43" s="38" t="s">
        <v>174</v>
      </c>
      <c r="C43" s="41" t="s">
        <v>187</v>
      </c>
      <c r="D43" s="30" t="s">
        <v>188</v>
      </c>
      <c r="E43" s="71" t="s">
        <v>189</v>
      </c>
      <c r="F43" s="30" t="s">
        <v>190</v>
      </c>
      <c r="G43" s="71" t="s">
        <v>191</v>
      </c>
      <c r="H43" s="71">
        <v>2</v>
      </c>
      <c r="I43" s="71" t="s">
        <v>189</v>
      </c>
      <c r="J43" s="71" t="s">
        <v>190</v>
      </c>
      <c r="K43" s="71" t="s">
        <v>191</v>
      </c>
      <c r="L43" s="23">
        <v>2</v>
      </c>
      <c r="M43" s="69">
        <v>1</v>
      </c>
      <c r="N43" s="6">
        <v>0</v>
      </c>
      <c r="O43" s="75">
        <v>1</v>
      </c>
      <c r="P43" s="110">
        <v>0</v>
      </c>
      <c r="Q43" s="110">
        <v>0</v>
      </c>
      <c r="R43" s="110">
        <v>0</v>
      </c>
      <c r="S43" s="163">
        <f t="shared" si="4"/>
        <v>1</v>
      </c>
      <c r="T43" s="169"/>
      <c r="V43" s="162"/>
    </row>
    <row r="44" spans="1:22" ht="25.5">
      <c r="A44" s="167">
        <v>40</v>
      </c>
      <c r="B44" s="38" t="s">
        <v>174</v>
      </c>
      <c r="C44" s="41" t="s">
        <v>187</v>
      </c>
      <c r="D44" s="30" t="s">
        <v>192</v>
      </c>
      <c r="E44" s="71" t="s">
        <v>193</v>
      </c>
      <c r="F44" s="30" t="s">
        <v>194</v>
      </c>
      <c r="G44" s="71" t="s">
        <v>195</v>
      </c>
      <c r="H44" s="71" t="s">
        <v>196</v>
      </c>
      <c r="I44" s="71" t="s">
        <v>197</v>
      </c>
      <c r="J44" s="71" t="s">
        <v>194</v>
      </c>
      <c r="K44" s="71" t="s">
        <v>195</v>
      </c>
      <c r="L44" s="23" t="s">
        <v>196</v>
      </c>
      <c r="M44" s="69">
        <v>2</v>
      </c>
      <c r="N44" s="6">
        <v>1</v>
      </c>
      <c r="O44" s="75">
        <v>1</v>
      </c>
      <c r="P44" s="110">
        <v>3</v>
      </c>
      <c r="Q44" s="110">
        <v>4</v>
      </c>
      <c r="R44" s="110">
        <v>4</v>
      </c>
      <c r="S44" s="163">
        <f t="shared" si="4"/>
        <v>2</v>
      </c>
      <c r="V44" s="162"/>
    </row>
    <row r="45" spans="1:22" s="82" customFormat="1" ht="25.5">
      <c r="A45" s="167">
        <v>41</v>
      </c>
      <c r="B45" s="66" t="s">
        <v>174</v>
      </c>
      <c r="C45" s="61" t="s">
        <v>187</v>
      </c>
      <c r="D45" s="30" t="s">
        <v>198</v>
      </c>
      <c r="E45" s="71" t="s">
        <v>199</v>
      </c>
      <c r="F45" s="30" t="s">
        <v>200</v>
      </c>
      <c r="G45" s="71" t="s">
        <v>69</v>
      </c>
      <c r="H45" s="71">
        <v>26</v>
      </c>
      <c r="I45" s="71" t="s">
        <v>199</v>
      </c>
      <c r="J45" s="71" t="s">
        <v>200</v>
      </c>
      <c r="K45" s="71" t="s">
        <v>69</v>
      </c>
      <c r="L45" s="23">
        <v>1</v>
      </c>
      <c r="M45" s="69">
        <v>2</v>
      </c>
      <c r="N45" s="6">
        <v>1</v>
      </c>
      <c r="O45" s="75">
        <v>3</v>
      </c>
      <c r="P45" s="75">
        <v>8</v>
      </c>
      <c r="Q45" s="75">
        <v>8</v>
      </c>
      <c r="R45" s="75">
        <v>8</v>
      </c>
      <c r="S45" s="163">
        <f t="shared" si="4"/>
        <v>2</v>
      </c>
      <c r="V45" s="162"/>
    </row>
    <row r="46" spans="1:22" ht="38.25">
      <c r="A46" s="167">
        <v>42</v>
      </c>
      <c r="B46" s="41" t="s">
        <v>174</v>
      </c>
      <c r="C46" s="41" t="s">
        <v>187</v>
      </c>
      <c r="D46" s="43" t="s">
        <v>201</v>
      </c>
      <c r="E46" s="81" t="s">
        <v>202</v>
      </c>
      <c r="F46" s="41" t="s">
        <v>203</v>
      </c>
      <c r="G46" s="59" t="s">
        <v>121</v>
      </c>
      <c r="H46" s="59" t="s">
        <v>204</v>
      </c>
      <c r="I46" s="59" t="s">
        <v>202</v>
      </c>
      <c r="J46" s="59" t="s">
        <v>203</v>
      </c>
      <c r="K46" s="59" t="s">
        <v>121</v>
      </c>
      <c r="L46" s="76" t="s">
        <v>204</v>
      </c>
      <c r="M46" s="166">
        <v>5</v>
      </c>
      <c r="N46" s="163">
        <v>0</v>
      </c>
      <c r="O46" s="74">
        <v>3</v>
      </c>
      <c r="P46" s="168">
        <v>0</v>
      </c>
      <c r="Q46" s="168">
        <v>0</v>
      </c>
      <c r="R46" s="168">
        <v>0</v>
      </c>
      <c r="S46" s="163">
        <f t="shared" si="4"/>
        <v>5</v>
      </c>
      <c r="V46" s="162"/>
    </row>
    <row r="47" spans="1:22" ht="38.25">
      <c r="A47" s="167">
        <v>43</v>
      </c>
      <c r="B47" s="63" t="s">
        <v>174</v>
      </c>
      <c r="C47" s="63" t="s">
        <v>187</v>
      </c>
      <c r="D47" s="178" t="s">
        <v>205</v>
      </c>
      <c r="E47" s="47" t="s">
        <v>206</v>
      </c>
      <c r="F47" s="63" t="s">
        <v>203</v>
      </c>
      <c r="G47" s="48" t="s">
        <v>207</v>
      </c>
      <c r="H47" s="48">
        <v>10</v>
      </c>
      <c r="I47" s="47" t="s">
        <v>206</v>
      </c>
      <c r="J47" s="48" t="s">
        <v>203</v>
      </c>
      <c r="K47" s="48" t="s">
        <v>207</v>
      </c>
      <c r="L47" s="206">
        <v>10</v>
      </c>
      <c r="M47" s="166">
        <v>2</v>
      </c>
      <c r="N47" s="163">
        <v>0</v>
      </c>
      <c r="O47" s="73">
        <v>0</v>
      </c>
      <c r="P47" s="168">
        <v>0</v>
      </c>
      <c r="Q47" s="168">
        <v>20</v>
      </c>
      <c r="R47" s="168">
        <v>20</v>
      </c>
      <c r="S47" s="163">
        <f t="shared" si="4"/>
        <v>2</v>
      </c>
      <c r="T47" s="169"/>
      <c r="V47" s="162"/>
    </row>
    <row r="48" spans="1:22" ht="25.5">
      <c r="A48" s="167">
        <v>44</v>
      </c>
      <c r="B48" s="41" t="s">
        <v>174</v>
      </c>
      <c r="C48" s="41" t="s">
        <v>187</v>
      </c>
      <c r="D48" s="43" t="s">
        <v>208</v>
      </c>
      <c r="E48" s="81" t="s">
        <v>209</v>
      </c>
      <c r="F48" s="41" t="s">
        <v>210</v>
      </c>
      <c r="G48" s="59" t="s">
        <v>211</v>
      </c>
      <c r="H48" s="59">
        <v>302</v>
      </c>
      <c r="I48" s="59" t="s">
        <v>209</v>
      </c>
      <c r="J48" s="59" t="s">
        <v>210</v>
      </c>
      <c r="K48" s="59" t="s">
        <v>212</v>
      </c>
      <c r="L48" s="76">
        <v>9</v>
      </c>
      <c r="M48" s="166">
        <v>3</v>
      </c>
      <c r="N48" s="163">
        <v>0</v>
      </c>
      <c r="O48" s="74">
        <v>3</v>
      </c>
      <c r="P48" s="168">
        <v>0</v>
      </c>
      <c r="Q48" s="168">
        <v>3</v>
      </c>
      <c r="R48" s="168">
        <v>3</v>
      </c>
      <c r="S48" s="163">
        <f t="shared" si="4"/>
        <v>3</v>
      </c>
      <c r="T48" s="169"/>
      <c r="V48" s="162"/>
    </row>
    <row r="49" spans="1:22" ht="25.5">
      <c r="A49" s="167">
        <v>45</v>
      </c>
      <c r="B49" s="41" t="s">
        <v>174</v>
      </c>
      <c r="C49" s="41" t="s">
        <v>213</v>
      </c>
      <c r="D49" s="43" t="s">
        <v>214</v>
      </c>
      <c r="E49" s="81" t="s">
        <v>215</v>
      </c>
      <c r="F49" s="41" t="s">
        <v>216</v>
      </c>
      <c r="G49" s="81" t="s">
        <v>217</v>
      </c>
      <c r="H49" s="81" t="s">
        <v>70</v>
      </c>
      <c r="I49" s="81" t="s">
        <v>215</v>
      </c>
      <c r="J49" s="81" t="s">
        <v>216</v>
      </c>
      <c r="K49" s="81" t="s">
        <v>186</v>
      </c>
      <c r="L49" s="81" t="s">
        <v>70</v>
      </c>
      <c r="M49" s="166">
        <v>2</v>
      </c>
      <c r="N49" s="163">
        <v>0</v>
      </c>
      <c r="O49" s="79">
        <v>0</v>
      </c>
      <c r="P49" s="75">
        <v>0</v>
      </c>
      <c r="Q49" s="75">
        <v>0</v>
      </c>
      <c r="R49" s="75">
        <v>0</v>
      </c>
      <c r="S49" s="163">
        <f t="shared" si="4"/>
        <v>2</v>
      </c>
      <c r="T49" s="170"/>
      <c r="V49" s="162"/>
    </row>
    <row r="50" spans="1:22" ht="25.5">
      <c r="A50" s="167">
        <v>46</v>
      </c>
      <c r="B50" s="41" t="s">
        <v>174</v>
      </c>
      <c r="C50" s="41" t="s">
        <v>220</v>
      </c>
      <c r="D50" s="43" t="s">
        <v>221</v>
      </c>
      <c r="E50" s="81" t="s">
        <v>222</v>
      </c>
      <c r="F50" s="41" t="s">
        <v>223</v>
      </c>
      <c r="G50" s="81" t="s">
        <v>224</v>
      </c>
      <c r="H50" s="81" t="s">
        <v>225</v>
      </c>
      <c r="I50" s="81" t="s">
        <v>222</v>
      </c>
      <c r="J50" s="81" t="s">
        <v>223</v>
      </c>
      <c r="K50" s="81" t="s">
        <v>224</v>
      </c>
      <c r="L50" s="81" t="s">
        <v>225</v>
      </c>
      <c r="M50" s="166">
        <v>2</v>
      </c>
      <c r="N50" s="163">
        <v>0</v>
      </c>
      <c r="O50" s="79">
        <v>0</v>
      </c>
      <c r="P50" s="168">
        <v>9</v>
      </c>
      <c r="Q50" s="168">
        <v>5</v>
      </c>
      <c r="R50" s="168">
        <v>5</v>
      </c>
      <c r="S50" s="163">
        <f t="shared" si="4"/>
        <v>2</v>
      </c>
      <c r="T50" s="169"/>
      <c r="V50" s="162"/>
    </row>
    <row r="51" spans="1:22" ht="25.5">
      <c r="A51" s="167">
        <v>47</v>
      </c>
      <c r="B51" s="41" t="s">
        <v>174</v>
      </c>
      <c r="C51" s="41" t="s">
        <v>220</v>
      </c>
      <c r="D51" s="43" t="s">
        <v>226</v>
      </c>
      <c r="E51" s="81" t="s">
        <v>227</v>
      </c>
      <c r="F51" s="41" t="s">
        <v>228</v>
      </c>
      <c r="G51" s="71" t="s">
        <v>135</v>
      </c>
      <c r="H51" s="71">
        <v>5</v>
      </c>
      <c r="I51" s="71" t="s">
        <v>227</v>
      </c>
      <c r="J51" s="71" t="s">
        <v>228</v>
      </c>
      <c r="K51" s="71" t="s">
        <v>135</v>
      </c>
      <c r="L51" s="75">
        <v>5</v>
      </c>
      <c r="M51" s="166">
        <v>2</v>
      </c>
      <c r="N51" s="163">
        <v>0</v>
      </c>
      <c r="O51" s="79">
        <v>1</v>
      </c>
      <c r="P51" s="168">
        <v>10</v>
      </c>
      <c r="Q51" s="168">
        <v>4</v>
      </c>
      <c r="R51" s="168">
        <v>4</v>
      </c>
      <c r="S51" s="163">
        <f t="shared" si="4"/>
        <v>2</v>
      </c>
      <c r="T51" s="169"/>
      <c r="V51" s="162"/>
    </row>
    <row r="52" spans="1:22" ht="25.5">
      <c r="A52" s="167">
        <v>48</v>
      </c>
      <c r="B52" s="41" t="s">
        <v>174</v>
      </c>
      <c r="C52" s="41" t="s">
        <v>220</v>
      </c>
      <c r="D52" s="43" t="s">
        <v>229</v>
      </c>
      <c r="E52" s="81" t="s">
        <v>230</v>
      </c>
      <c r="F52" s="41" t="s">
        <v>231</v>
      </c>
      <c r="G52" s="71" t="s">
        <v>181</v>
      </c>
      <c r="H52" s="71">
        <v>3</v>
      </c>
      <c r="I52" s="71" t="s">
        <v>230</v>
      </c>
      <c r="J52" s="71" t="s">
        <v>231</v>
      </c>
      <c r="K52" s="71" t="s">
        <v>182</v>
      </c>
      <c r="L52" s="75">
        <v>3</v>
      </c>
      <c r="M52" s="166">
        <v>5</v>
      </c>
      <c r="N52" s="163">
        <v>1</v>
      </c>
      <c r="O52" s="79">
        <v>4</v>
      </c>
      <c r="P52" s="168">
        <v>10</v>
      </c>
      <c r="Q52" s="168">
        <v>14</v>
      </c>
      <c r="R52" s="168">
        <v>14</v>
      </c>
      <c r="S52" s="163">
        <f t="shared" si="4"/>
        <v>5</v>
      </c>
      <c r="V52" s="162"/>
    </row>
    <row r="53" spans="1:22" ht="25.5">
      <c r="A53" s="167">
        <v>49</v>
      </c>
      <c r="B53" s="38" t="s">
        <v>174</v>
      </c>
      <c r="C53" s="41" t="s">
        <v>220</v>
      </c>
      <c r="D53" s="43" t="s">
        <v>232</v>
      </c>
      <c r="E53" s="81" t="s">
        <v>222</v>
      </c>
      <c r="F53" s="41" t="s">
        <v>223</v>
      </c>
      <c r="G53" s="81" t="s">
        <v>233</v>
      </c>
      <c r="H53" s="81" t="s">
        <v>234</v>
      </c>
      <c r="I53" s="81" t="s">
        <v>222</v>
      </c>
      <c r="J53" s="81" t="s">
        <v>223</v>
      </c>
      <c r="K53" s="81" t="s">
        <v>117</v>
      </c>
      <c r="L53" s="58" t="s">
        <v>235</v>
      </c>
      <c r="M53" s="69">
        <v>1</v>
      </c>
      <c r="N53" s="6">
        <v>0</v>
      </c>
      <c r="O53" s="110">
        <v>0</v>
      </c>
      <c r="P53" s="110">
        <v>0</v>
      </c>
      <c r="Q53" s="110">
        <v>0</v>
      </c>
      <c r="R53" s="110">
        <v>0</v>
      </c>
      <c r="S53" s="163">
        <f t="shared" si="4"/>
        <v>1</v>
      </c>
      <c r="V53" s="162"/>
    </row>
    <row r="54" spans="1:22" ht="25.5">
      <c r="A54" s="167">
        <v>50</v>
      </c>
      <c r="B54" s="38" t="s">
        <v>174</v>
      </c>
      <c r="C54" s="41" t="s">
        <v>236</v>
      </c>
      <c r="D54" s="43" t="s">
        <v>237</v>
      </c>
      <c r="E54" s="81" t="s">
        <v>238</v>
      </c>
      <c r="F54" s="41" t="s">
        <v>239</v>
      </c>
      <c r="G54" s="71" t="s">
        <v>219</v>
      </c>
      <c r="H54" s="71">
        <v>20</v>
      </c>
      <c r="I54" s="71" t="s">
        <v>240</v>
      </c>
      <c r="J54" s="71" t="s">
        <v>239</v>
      </c>
      <c r="K54" s="71" t="s">
        <v>219</v>
      </c>
      <c r="L54" s="23">
        <v>20</v>
      </c>
      <c r="M54" s="69">
        <v>5</v>
      </c>
      <c r="N54" s="6">
        <v>0</v>
      </c>
      <c r="O54" s="110">
        <v>0</v>
      </c>
      <c r="P54" s="110">
        <v>0</v>
      </c>
      <c r="Q54" s="110">
        <v>0</v>
      </c>
      <c r="R54" s="110">
        <v>0</v>
      </c>
      <c r="S54" s="163">
        <f t="shared" si="4"/>
        <v>5</v>
      </c>
      <c r="V54" s="162"/>
    </row>
    <row r="55" spans="1:22" s="28" customFormat="1">
      <c r="A55" s="230" t="s">
        <v>1056</v>
      </c>
      <c r="B55" s="231"/>
      <c r="C55" s="231"/>
      <c r="D55" s="231"/>
      <c r="E55" s="231"/>
      <c r="F55" s="231"/>
      <c r="G55" s="231"/>
      <c r="H55" s="231"/>
      <c r="I55" s="231"/>
      <c r="J55" s="231"/>
      <c r="K55" s="231"/>
      <c r="L55" s="234"/>
      <c r="M55" s="109">
        <f>SUM(M38:M54)</f>
        <v>59</v>
      </c>
      <c r="N55" s="109">
        <f t="shared" ref="N55:S55" si="5">SUM(N38:N54)</f>
        <v>3</v>
      </c>
      <c r="O55" s="109">
        <f t="shared" si="5"/>
        <v>28</v>
      </c>
      <c r="P55" s="109">
        <f t="shared" si="5"/>
        <v>92</v>
      </c>
      <c r="Q55" s="109">
        <f t="shared" si="5"/>
        <v>85</v>
      </c>
      <c r="R55" s="109">
        <f t="shared" si="5"/>
        <v>85</v>
      </c>
      <c r="S55" s="109">
        <f t="shared" si="5"/>
        <v>59</v>
      </c>
      <c r="V55" s="162"/>
    </row>
    <row r="56" spans="1:22" ht="25.5">
      <c r="A56" s="167">
        <v>51</v>
      </c>
      <c r="B56" s="8" t="s">
        <v>241</v>
      </c>
      <c r="C56" s="8" t="s">
        <v>242</v>
      </c>
      <c r="D56" s="43" t="s">
        <v>243</v>
      </c>
      <c r="E56" s="81" t="s">
        <v>244</v>
      </c>
      <c r="F56" s="41" t="s">
        <v>245</v>
      </c>
      <c r="G56" s="41" t="s">
        <v>246</v>
      </c>
      <c r="H56" s="81" t="s">
        <v>218</v>
      </c>
      <c r="I56" s="81" t="s">
        <v>247</v>
      </c>
      <c r="J56" s="41" t="s">
        <v>245</v>
      </c>
      <c r="K56" s="41" t="s">
        <v>248</v>
      </c>
      <c r="L56" s="58" t="s">
        <v>15</v>
      </c>
      <c r="M56" s="69">
        <v>13</v>
      </c>
      <c r="N56" s="6">
        <v>0</v>
      </c>
      <c r="O56" s="79">
        <v>4</v>
      </c>
      <c r="P56" s="69">
        <v>35</v>
      </c>
      <c r="Q56" s="69">
        <v>37</v>
      </c>
      <c r="R56" s="69">
        <v>37</v>
      </c>
      <c r="S56" s="163">
        <f t="shared" ref="S56:S66" si="6">M56+1</f>
        <v>14</v>
      </c>
      <c r="T56" s="169"/>
      <c r="V56" s="162"/>
    </row>
    <row r="57" spans="1:22" ht="25.5">
      <c r="A57" s="167">
        <v>52</v>
      </c>
      <c r="B57" s="208" t="s">
        <v>241</v>
      </c>
      <c r="C57" s="208" t="s">
        <v>242</v>
      </c>
      <c r="D57" s="165" t="s">
        <v>249</v>
      </c>
      <c r="E57" s="33" t="s">
        <v>250</v>
      </c>
      <c r="F57" s="34" t="s">
        <v>245</v>
      </c>
      <c r="G57" s="34" t="s">
        <v>246</v>
      </c>
      <c r="H57" s="33" t="s">
        <v>251</v>
      </c>
      <c r="I57" s="33" t="s">
        <v>250</v>
      </c>
      <c r="J57" s="34" t="s">
        <v>245</v>
      </c>
      <c r="K57" s="34" t="s">
        <v>246</v>
      </c>
      <c r="L57" s="12" t="s">
        <v>251</v>
      </c>
      <c r="M57" s="69">
        <v>4</v>
      </c>
      <c r="N57" s="6">
        <v>0</v>
      </c>
      <c r="O57" s="71">
        <v>6</v>
      </c>
      <c r="P57" s="69">
        <v>14</v>
      </c>
      <c r="Q57" s="69">
        <v>14</v>
      </c>
      <c r="R57" s="69">
        <v>14</v>
      </c>
      <c r="S57" s="163">
        <f t="shared" si="6"/>
        <v>5</v>
      </c>
      <c r="T57" s="169"/>
      <c r="V57" s="162"/>
    </row>
    <row r="58" spans="1:22" ht="25.5">
      <c r="A58" s="167">
        <v>53</v>
      </c>
      <c r="B58" s="208" t="s">
        <v>241</v>
      </c>
      <c r="C58" s="208" t="s">
        <v>242</v>
      </c>
      <c r="D58" s="165" t="s">
        <v>249</v>
      </c>
      <c r="E58" s="33" t="s">
        <v>250</v>
      </c>
      <c r="F58" s="165" t="s">
        <v>245</v>
      </c>
      <c r="G58" s="165" t="s">
        <v>246</v>
      </c>
      <c r="H58" s="33" t="s">
        <v>251</v>
      </c>
      <c r="I58" s="33" t="s">
        <v>252</v>
      </c>
      <c r="J58" s="165" t="s">
        <v>245</v>
      </c>
      <c r="K58" s="165" t="s">
        <v>253</v>
      </c>
      <c r="L58" s="33" t="s">
        <v>254</v>
      </c>
      <c r="M58" s="166">
        <v>21</v>
      </c>
      <c r="N58" s="163">
        <v>1</v>
      </c>
      <c r="O58" s="71">
        <v>6</v>
      </c>
      <c r="P58" s="166">
        <v>51</v>
      </c>
      <c r="Q58" s="166">
        <v>70</v>
      </c>
      <c r="R58" s="166">
        <v>70</v>
      </c>
      <c r="S58" s="163">
        <f t="shared" si="6"/>
        <v>22</v>
      </c>
      <c r="T58" s="169"/>
      <c r="V58" s="162"/>
    </row>
    <row r="59" spans="1:22" ht="25.5">
      <c r="A59" s="167">
        <v>54</v>
      </c>
      <c r="B59" s="8" t="s">
        <v>241</v>
      </c>
      <c r="C59" s="8" t="s">
        <v>242</v>
      </c>
      <c r="D59" s="43" t="s">
        <v>255</v>
      </c>
      <c r="E59" s="81" t="s">
        <v>256</v>
      </c>
      <c r="F59" s="41" t="s">
        <v>257</v>
      </c>
      <c r="G59" s="41" t="s">
        <v>258</v>
      </c>
      <c r="H59" s="81" t="s">
        <v>259</v>
      </c>
      <c r="I59" s="81" t="s">
        <v>256</v>
      </c>
      <c r="J59" s="41" t="s">
        <v>257</v>
      </c>
      <c r="K59" s="41" t="s">
        <v>258</v>
      </c>
      <c r="L59" s="81" t="s">
        <v>259</v>
      </c>
      <c r="M59" s="166">
        <v>9</v>
      </c>
      <c r="N59" s="163">
        <v>1</v>
      </c>
      <c r="O59" s="79">
        <v>3</v>
      </c>
      <c r="P59" s="166">
        <v>22</v>
      </c>
      <c r="Q59" s="166">
        <v>21</v>
      </c>
      <c r="R59" s="166">
        <v>21</v>
      </c>
      <c r="S59" s="163">
        <f t="shared" si="6"/>
        <v>10</v>
      </c>
      <c r="T59" s="169"/>
      <c r="V59" s="162"/>
    </row>
    <row r="60" spans="1:22" ht="25.5">
      <c r="A60" s="167">
        <v>55</v>
      </c>
      <c r="B60" s="41" t="s">
        <v>241</v>
      </c>
      <c r="C60" s="41" t="s">
        <v>242</v>
      </c>
      <c r="D60" s="43" t="s">
        <v>260</v>
      </c>
      <c r="E60" s="153" t="s">
        <v>261</v>
      </c>
      <c r="F60" s="152" t="s">
        <v>262</v>
      </c>
      <c r="G60" s="154" t="s">
        <v>263</v>
      </c>
      <c r="H60" s="155">
        <v>46</v>
      </c>
      <c r="I60" s="155" t="s">
        <v>261</v>
      </c>
      <c r="J60" s="154" t="s">
        <v>264</v>
      </c>
      <c r="K60" s="154" t="s">
        <v>263</v>
      </c>
      <c r="L60" s="159">
        <v>46</v>
      </c>
      <c r="M60" s="156">
        <v>4</v>
      </c>
      <c r="N60" s="157">
        <v>1</v>
      </c>
      <c r="O60" s="158">
        <v>2</v>
      </c>
      <c r="P60" s="156">
        <v>12</v>
      </c>
      <c r="Q60" s="156">
        <v>15</v>
      </c>
      <c r="R60" s="156">
        <v>15</v>
      </c>
      <c r="S60" s="163">
        <f t="shared" si="6"/>
        <v>5</v>
      </c>
      <c r="V60" s="162"/>
    </row>
    <row r="61" spans="1:22" ht="25.5">
      <c r="A61" s="167">
        <v>56</v>
      </c>
      <c r="B61" s="41" t="s">
        <v>241</v>
      </c>
      <c r="C61" s="41" t="s">
        <v>242</v>
      </c>
      <c r="D61" s="43" t="s">
        <v>265</v>
      </c>
      <c r="E61" s="81" t="s">
        <v>266</v>
      </c>
      <c r="F61" s="41" t="s">
        <v>267</v>
      </c>
      <c r="G61" s="41" t="s">
        <v>268</v>
      </c>
      <c r="H61" s="81" t="s">
        <v>269</v>
      </c>
      <c r="I61" s="81" t="s">
        <v>266</v>
      </c>
      <c r="J61" s="41" t="s">
        <v>267</v>
      </c>
      <c r="K61" s="41" t="s">
        <v>268</v>
      </c>
      <c r="L61" s="81" t="s">
        <v>269</v>
      </c>
      <c r="M61" s="166">
        <v>3</v>
      </c>
      <c r="N61" s="163">
        <v>1</v>
      </c>
      <c r="O61" s="79">
        <v>1</v>
      </c>
      <c r="P61" s="166">
        <v>13</v>
      </c>
      <c r="Q61" s="166">
        <v>11</v>
      </c>
      <c r="R61" s="166">
        <v>11</v>
      </c>
      <c r="S61" s="163">
        <f t="shared" si="6"/>
        <v>4</v>
      </c>
      <c r="V61" s="162"/>
    </row>
    <row r="62" spans="1:22" ht="25.5">
      <c r="A62" s="167">
        <v>57</v>
      </c>
      <c r="B62" s="41" t="s">
        <v>241</v>
      </c>
      <c r="C62" s="41" t="s">
        <v>242</v>
      </c>
      <c r="D62" s="43" t="s">
        <v>265</v>
      </c>
      <c r="E62" s="81" t="s">
        <v>266</v>
      </c>
      <c r="F62" s="41" t="s">
        <v>267</v>
      </c>
      <c r="G62" s="41" t="s">
        <v>268</v>
      </c>
      <c r="H62" s="81" t="s">
        <v>269</v>
      </c>
      <c r="I62" s="81" t="s">
        <v>266</v>
      </c>
      <c r="J62" s="41" t="s">
        <v>267</v>
      </c>
      <c r="K62" s="41" t="s">
        <v>270</v>
      </c>
      <c r="L62" s="81" t="s">
        <v>15</v>
      </c>
      <c r="M62" s="166">
        <v>2</v>
      </c>
      <c r="N62" s="163">
        <v>0</v>
      </c>
      <c r="O62" s="79">
        <v>0</v>
      </c>
      <c r="P62" s="166">
        <v>3</v>
      </c>
      <c r="Q62" s="166">
        <v>3</v>
      </c>
      <c r="R62" s="166">
        <v>3</v>
      </c>
      <c r="S62" s="163">
        <f t="shared" si="6"/>
        <v>3</v>
      </c>
      <c r="T62" s="169"/>
      <c r="V62" s="162"/>
    </row>
    <row r="63" spans="1:22" ht="25.5">
      <c r="A63" s="167">
        <v>58</v>
      </c>
      <c r="B63" s="8" t="s">
        <v>241</v>
      </c>
      <c r="C63" s="8" t="s">
        <v>242</v>
      </c>
      <c r="D63" s="43" t="s">
        <v>271</v>
      </c>
      <c r="E63" s="81" t="s">
        <v>272</v>
      </c>
      <c r="F63" s="41" t="s">
        <v>273</v>
      </c>
      <c r="G63" s="30" t="s">
        <v>274</v>
      </c>
      <c r="H63" s="71" t="s">
        <v>275</v>
      </c>
      <c r="I63" s="71" t="s">
        <v>272</v>
      </c>
      <c r="J63" s="30" t="s">
        <v>273</v>
      </c>
      <c r="K63" s="30" t="s">
        <v>274</v>
      </c>
      <c r="L63" s="75" t="s">
        <v>275</v>
      </c>
      <c r="M63" s="166">
        <v>5</v>
      </c>
      <c r="N63" s="163">
        <v>1</v>
      </c>
      <c r="O63" s="79">
        <v>1</v>
      </c>
      <c r="P63" s="166">
        <v>20</v>
      </c>
      <c r="Q63" s="166">
        <v>18</v>
      </c>
      <c r="R63" s="166">
        <v>18</v>
      </c>
      <c r="S63" s="163">
        <f t="shared" si="6"/>
        <v>6</v>
      </c>
      <c r="V63" s="162"/>
    </row>
    <row r="64" spans="1:22" ht="26.25">
      <c r="A64" s="167">
        <v>59</v>
      </c>
      <c r="B64" s="41" t="s">
        <v>241</v>
      </c>
      <c r="C64" s="41" t="s">
        <v>242</v>
      </c>
      <c r="D64" s="49" t="s">
        <v>276</v>
      </c>
      <c r="E64" s="46" t="s">
        <v>277</v>
      </c>
      <c r="F64" s="49" t="s">
        <v>278</v>
      </c>
      <c r="G64" s="49" t="s">
        <v>268</v>
      </c>
      <c r="H64" s="46">
        <v>57</v>
      </c>
      <c r="I64" s="46" t="s">
        <v>277</v>
      </c>
      <c r="J64" s="49" t="s">
        <v>278</v>
      </c>
      <c r="K64" s="49" t="s">
        <v>268</v>
      </c>
      <c r="L64" s="166">
        <v>57</v>
      </c>
      <c r="M64" s="166">
        <v>3</v>
      </c>
      <c r="N64" s="163">
        <v>1</v>
      </c>
      <c r="O64" s="166">
        <v>1</v>
      </c>
      <c r="P64" s="166">
        <v>10</v>
      </c>
      <c r="Q64" s="166">
        <v>9</v>
      </c>
      <c r="R64" s="166">
        <v>9</v>
      </c>
      <c r="S64" s="163">
        <f t="shared" si="6"/>
        <v>4</v>
      </c>
      <c r="V64" s="162"/>
    </row>
    <row r="65" spans="1:22" ht="38.25">
      <c r="A65" s="167">
        <v>60</v>
      </c>
      <c r="B65" s="41" t="s">
        <v>241</v>
      </c>
      <c r="C65" s="41" t="s">
        <v>242</v>
      </c>
      <c r="D65" s="30" t="s">
        <v>279</v>
      </c>
      <c r="E65" s="71" t="s">
        <v>280</v>
      </c>
      <c r="F65" s="30" t="s">
        <v>281</v>
      </c>
      <c r="G65" s="30" t="s">
        <v>282</v>
      </c>
      <c r="H65" s="71">
        <v>18</v>
      </c>
      <c r="I65" s="114">
        <v>42481</v>
      </c>
      <c r="J65" s="30" t="s">
        <v>281</v>
      </c>
      <c r="K65" s="30" t="s">
        <v>283</v>
      </c>
      <c r="L65" s="75">
        <v>18</v>
      </c>
      <c r="M65" s="166">
        <v>5</v>
      </c>
      <c r="N65" s="163">
        <v>1</v>
      </c>
      <c r="O65" s="75">
        <v>3</v>
      </c>
      <c r="P65" s="166">
        <v>15</v>
      </c>
      <c r="Q65" s="166">
        <v>15</v>
      </c>
      <c r="R65" s="166">
        <v>15</v>
      </c>
      <c r="S65" s="163">
        <f t="shared" si="6"/>
        <v>6</v>
      </c>
      <c r="V65" s="162"/>
    </row>
    <row r="66" spans="1:22" ht="25.5">
      <c r="A66" s="167">
        <v>61</v>
      </c>
      <c r="B66" s="41" t="s">
        <v>241</v>
      </c>
      <c r="C66" s="41" t="s">
        <v>242</v>
      </c>
      <c r="D66" s="43" t="s">
        <v>284</v>
      </c>
      <c r="E66" s="81" t="s">
        <v>285</v>
      </c>
      <c r="F66" s="41" t="s">
        <v>286</v>
      </c>
      <c r="G66" s="41" t="s">
        <v>287</v>
      </c>
      <c r="H66" s="81" t="s">
        <v>288</v>
      </c>
      <c r="I66" s="81" t="s">
        <v>285</v>
      </c>
      <c r="J66" s="41" t="s">
        <v>286</v>
      </c>
      <c r="K66" s="41" t="s">
        <v>287</v>
      </c>
      <c r="L66" s="58" t="s">
        <v>288</v>
      </c>
      <c r="M66" s="69">
        <v>3</v>
      </c>
      <c r="N66" s="6">
        <v>0</v>
      </c>
      <c r="O66" s="79">
        <v>0</v>
      </c>
      <c r="P66" s="69">
        <v>11</v>
      </c>
      <c r="Q66" s="69">
        <v>6</v>
      </c>
      <c r="R66" s="69">
        <v>6</v>
      </c>
      <c r="S66" s="163">
        <f t="shared" si="6"/>
        <v>4</v>
      </c>
      <c r="T66" s="169"/>
      <c r="V66" s="162"/>
    </row>
    <row r="67" spans="1:22" ht="39">
      <c r="A67" s="167">
        <v>62</v>
      </c>
      <c r="B67" s="41" t="s">
        <v>241</v>
      </c>
      <c r="C67" s="41" t="s">
        <v>242</v>
      </c>
      <c r="D67" s="49" t="s">
        <v>289</v>
      </c>
      <c r="E67" s="46" t="s">
        <v>290</v>
      </c>
      <c r="F67" s="49" t="s">
        <v>291</v>
      </c>
      <c r="G67" s="49" t="s">
        <v>292</v>
      </c>
      <c r="H67" s="46">
        <v>16</v>
      </c>
      <c r="I67" s="46" t="s">
        <v>290</v>
      </c>
      <c r="J67" s="49" t="s">
        <v>291</v>
      </c>
      <c r="K67" s="49" t="s">
        <v>293</v>
      </c>
      <c r="L67" s="23">
        <v>16</v>
      </c>
      <c r="M67" s="69">
        <v>6</v>
      </c>
      <c r="N67" s="6">
        <v>1</v>
      </c>
      <c r="O67" s="69">
        <v>1</v>
      </c>
      <c r="P67" s="69">
        <v>15</v>
      </c>
      <c r="Q67" s="69">
        <v>11</v>
      </c>
      <c r="R67" s="69">
        <v>11</v>
      </c>
      <c r="S67" s="163">
        <f t="shared" ref="S67:S130" si="7">M67+1</f>
        <v>7</v>
      </c>
      <c r="V67" s="162"/>
    </row>
    <row r="68" spans="1:22" ht="25.5">
      <c r="A68" s="167">
        <v>63</v>
      </c>
      <c r="B68" s="41" t="s">
        <v>241</v>
      </c>
      <c r="C68" s="41" t="s">
        <v>242</v>
      </c>
      <c r="D68" s="43" t="s">
        <v>294</v>
      </c>
      <c r="E68" s="153" t="s">
        <v>295</v>
      </c>
      <c r="F68" s="152" t="s">
        <v>296</v>
      </c>
      <c r="G68" s="152" t="s">
        <v>69</v>
      </c>
      <c r="H68" s="153" t="s">
        <v>297</v>
      </c>
      <c r="I68" s="153" t="s">
        <v>295</v>
      </c>
      <c r="J68" s="152" t="s">
        <v>296</v>
      </c>
      <c r="K68" s="152" t="s">
        <v>69</v>
      </c>
      <c r="L68" s="160" t="s">
        <v>297</v>
      </c>
      <c r="M68" s="161">
        <v>4</v>
      </c>
      <c r="N68" s="157">
        <v>1</v>
      </c>
      <c r="O68" s="158">
        <v>2</v>
      </c>
      <c r="P68" s="159">
        <v>10</v>
      </c>
      <c r="Q68" s="159">
        <v>11</v>
      </c>
      <c r="R68" s="159">
        <v>11</v>
      </c>
      <c r="S68" s="163">
        <f t="shared" si="7"/>
        <v>5</v>
      </c>
      <c r="V68" s="162"/>
    </row>
    <row r="69" spans="1:22" ht="26.25">
      <c r="A69" s="167">
        <v>64</v>
      </c>
      <c r="B69" s="41" t="s">
        <v>241</v>
      </c>
      <c r="C69" s="41" t="s">
        <v>242</v>
      </c>
      <c r="D69" s="49" t="s">
        <v>298</v>
      </c>
      <c r="E69" s="46" t="s">
        <v>299</v>
      </c>
      <c r="F69" s="49" t="s">
        <v>300</v>
      </c>
      <c r="G69" s="49" t="s">
        <v>301</v>
      </c>
      <c r="H69" s="46">
        <v>1</v>
      </c>
      <c r="I69" s="46" t="s">
        <v>299</v>
      </c>
      <c r="J69" s="49" t="s">
        <v>300</v>
      </c>
      <c r="K69" s="49" t="s">
        <v>301</v>
      </c>
      <c r="L69" s="166">
        <v>1</v>
      </c>
      <c r="M69" s="166">
        <v>4</v>
      </c>
      <c r="N69" s="163">
        <v>1</v>
      </c>
      <c r="O69" s="166">
        <v>2</v>
      </c>
      <c r="P69" s="166">
        <v>6</v>
      </c>
      <c r="Q69" s="166">
        <v>5</v>
      </c>
      <c r="R69" s="166">
        <v>5</v>
      </c>
      <c r="S69" s="163">
        <f t="shared" si="7"/>
        <v>5</v>
      </c>
      <c r="T69" s="169"/>
      <c r="V69" s="162"/>
    </row>
    <row r="70" spans="1:22" ht="26.25">
      <c r="A70" s="167">
        <v>65</v>
      </c>
      <c r="B70" s="41" t="s">
        <v>241</v>
      </c>
      <c r="C70" s="41" t="s">
        <v>242</v>
      </c>
      <c r="D70" s="49" t="s">
        <v>298</v>
      </c>
      <c r="E70" s="46" t="s">
        <v>299</v>
      </c>
      <c r="F70" s="49" t="s">
        <v>300</v>
      </c>
      <c r="G70" s="49" t="s">
        <v>301</v>
      </c>
      <c r="H70" s="46">
        <v>1</v>
      </c>
      <c r="I70" s="46" t="s">
        <v>299</v>
      </c>
      <c r="J70" s="49" t="s">
        <v>300</v>
      </c>
      <c r="K70" s="49" t="s">
        <v>302</v>
      </c>
      <c r="L70" s="166">
        <v>3</v>
      </c>
      <c r="M70" s="166">
        <v>2</v>
      </c>
      <c r="N70" s="163">
        <v>0</v>
      </c>
      <c r="O70" s="166">
        <v>2</v>
      </c>
      <c r="P70" s="166">
        <v>7</v>
      </c>
      <c r="Q70" s="166">
        <v>5</v>
      </c>
      <c r="R70" s="166">
        <v>5</v>
      </c>
      <c r="S70" s="163">
        <f t="shared" si="7"/>
        <v>3</v>
      </c>
      <c r="T70" s="169"/>
      <c r="V70" s="162"/>
    </row>
    <row r="71" spans="1:22" ht="25.5">
      <c r="A71" s="167">
        <v>66</v>
      </c>
      <c r="B71" s="184" t="s">
        <v>241</v>
      </c>
      <c r="C71" s="184" t="s">
        <v>242</v>
      </c>
      <c r="D71" s="184" t="s">
        <v>303</v>
      </c>
      <c r="E71" s="189" t="s">
        <v>304</v>
      </c>
      <c r="F71" s="188" t="s">
        <v>305</v>
      </c>
      <c r="G71" s="188" t="s">
        <v>268</v>
      </c>
      <c r="H71" s="189">
        <v>7</v>
      </c>
      <c r="I71" s="189" t="s">
        <v>304</v>
      </c>
      <c r="J71" s="188" t="s">
        <v>305</v>
      </c>
      <c r="K71" s="188" t="s">
        <v>306</v>
      </c>
      <c r="L71" s="194">
        <v>7</v>
      </c>
      <c r="M71" s="194">
        <v>4</v>
      </c>
      <c r="N71" s="189">
        <v>1</v>
      </c>
      <c r="O71" s="189">
        <v>12</v>
      </c>
      <c r="P71" s="194">
        <v>9</v>
      </c>
      <c r="Q71" s="194">
        <v>12</v>
      </c>
      <c r="R71" s="194">
        <v>12</v>
      </c>
      <c r="S71" s="163">
        <f t="shared" si="7"/>
        <v>5</v>
      </c>
      <c r="T71" s="169"/>
      <c r="V71" s="162"/>
    </row>
    <row r="72" spans="1:22" ht="25.5">
      <c r="A72" s="167">
        <v>67</v>
      </c>
      <c r="B72" s="184" t="s">
        <v>241</v>
      </c>
      <c r="C72" s="184" t="s">
        <v>242</v>
      </c>
      <c r="D72" s="184" t="s">
        <v>303</v>
      </c>
      <c r="E72" s="189" t="s">
        <v>304</v>
      </c>
      <c r="F72" s="188" t="s">
        <v>305</v>
      </c>
      <c r="G72" s="188" t="s">
        <v>268</v>
      </c>
      <c r="H72" s="189">
        <v>7</v>
      </c>
      <c r="I72" s="189" t="s">
        <v>304</v>
      </c>
      <c r="J72" s="188" t="s">
        <v>305</v>
      </c>
      <c r="K72" s="188" t="s">
        <v>307</v>
      </c>
      <c r="L72" s="189" t="s">
        <v>308</v>
      </c>
      <c r="M72" s="194">
        <v>4</v>
      </c>
      <c r="N72" s="189">
        <v>0</v>
      </c>
      <c r="O72" s="189">
        <v>8</v>
      </c>
      <c r="P72" s="194">
        <v>9</v>
      </c>
      <c r="Q72" s="194">
        <v>15</v>
      </c>
      <c r="R72" s="194">
        <v>15</v>
      </c>
      <c r="S72" s="163">
        <f t="shared" si="7"/>
        <v>5</v>
      </c>
      <c r="T72" s="169"/>
      <c r="V72" s="162"/>
    </row>
    <row r="73" spans="1:22" ht="25.5">
      <c r="A73" s="167">
        <v>68</v>
      </c>
      <c r="B73" s="41" t="s">
        <v>241</v>
      </c>
      <c r="C73" s="41" t="s">
        <v>309</v>
      </c>
      <c r="D73" s="43" t="s">
        <v>310</v>
      </c>
      <c r="E73" s="81" t="s">
        <v>311</v>
      </c>
      <c r="F73" s="41" t="s">
        <v>312</v>
      </c>
      <c r="G73" s="30" t="s">
        <v>53</v>
      </c>
      <c r="H73" s="71">
        <v>10</v>
      </c>
      <c r="I73" s="71" t="s">
        <v>311</v>
      </c>
      <c r="J73" s="30" t="s">
        <v>312</v>
      </c>
      <c r="K73" s="30" t="s">
        <v>53</v>
      </c>
      <c r="L73" s="75">
        <v>10</v>
      </c>
      <c r="M73" s="166">
        <v>2</v>
      </c>
      <c r="N73" s="163">
        <v>0</v>
      </c>
      <c r="O73" s="79">
        <v>2</v>
      </c>
      <c r="P73" s="166">
        <v>0</v>
      </c>
      <c r="Q73" s="166">
        <v>0</v>
      </c>
      <c r="R73" s="166">
        <v>0</v>
      </c>
      <c r="S73" s="163">
        <f t="shared" si="7"/>
        <v>3</v>
      </c>
      <c r="V73" s="162"/>
    </row>
    <row r="74" spans="1:22" ht="25.5">
      <c r="A74" s="167">
        <v>69</v>
      </c>
      <c r="B74" s="41" t="s">
        <v>241</v>
      </c>
      <c r="C74" s="41" t="s">
        <v>309</v>
      </c>
      <c r="D74" s="43" t="s">
        <v>313</v>
      </c>
      <c r="E74" s="81" t="s">
        <v>311</v>
      </c>
      <c r="F74" s="41" t="s">
        <v>314</v>
      </c>
      <c r="G74" s="41" t="s">
        <v>315</v>
      </c>
      <c r="H74" s="81" t="s">
        <v>316</v>
      </c>
      <c r="I74" s="81" t="s">
        <v>311</v>
      </c>
      <c r="J74" s="41" t="s">
        <v>314</v>
      </c>
      <c r="K74" s="41" t="s">
        <v>91</v>
      </c>
      <c r="L74" s="81" t="s">
        <v>15</v>
      </c>
      <c r="M74" s="166">
        <v>13</v>
      </c>
      <c r="N74" s="163">
        <v>1</v>
      </c>
      <c r="O74" s="79">
        <v>6</v>
      </c>
      <c r="P74" s="166">
        <v>40</v>
      </c>
      <c r="Q74" s="166">
        <v>35</v>
      </c>
      <c r="R74" s="166">
        <v>35</v>
      </c>
      <c r="S74" s="163">
        <f t="shared" si="7"/>
        <v>14</v>
      </c>
      <c r="T74" s="169"/>
      <c r="V74" s="162"/>
    </row>
    <row r="75" spans="1:22" ht="25.5">
      <c r="A75" s="167">
        <v>70</v>
      </c>
      <c r="B75" s="41" t="s">
        <v>241</v>
      </c>
      <c r="C75" s="41" t="s">
        <v>309</v>
      </c>
      <c r="D75" s="30" t="s">
        <v>317</v>
      </c>
      <c r="E75" s="46" t="s">
        <v>318</v>
      </c>
      <c r="F75" s="49" t="s">
        <v>319</v>
      </c>
      <c r="G75" s="49" t="s">
        <v>320</v>
      </c>
      <c r="H75" s="46">
        <v>14</v>
      </c>
      <c r="I75" s="46" t="s">
        <v>318</v>
      </c>
      <c r="J75" s="49" t="s">
        <v>319</v>
      </c>
      <c r="K75" s="49" t="s">
        <v>321</v>
      </c>
      <c r="L75" s="166">
        <v>14</v>
      </c>
      <c r="M75" s="166">
        <v>4</v>
      </c>
      <c r="N75" s="163">
        <v>1</v>
      </c>
      <c r="O75" s="166">
        <v>9</v>
      </c>
      <c r="P75" s="166">
        <v>17</v>
      </c>
      <c r="Q75" s="166">
        <v>28</v>
      </c>
      <c r="R75" s="166">
        <v>28</v>
      </c>
      <c r="S75" s="163">
        <f t="shared" si="7"/>
        <v>5</v>
      </c>
      <c r="T75" s="169"/>
      <c r="V75" s="162"/>
    </row>
    <row r="76" spans="1:22" ht="25.5">
      <c r="A76" s="167">
        <v>71</v>
      </c>
      <c r="B76" s="41" t="s">
        <v>241</v>
      </c>
      <c r="C76" s="41" t="s">
        <v>309</v>
      </c>
      <c r="D76" s="43" t="s">
        <v>322</v>
      </c>
      <c r="E76" s="81" t="s">
        <v>323</v>
      </c>
      <c r="F76" s="41" t="s">
        <v>324</v>
      </c>
      <c r="G76" s="30" t="s">
        <v>325</v>
      </c>
      <c r="H76" s="71">
        <v>22</v>
      </c>
      <c r="I76" s="71" t="s">
        <v>323</v>
      </c>
      <c r="J76" s="30" t="s">
        <v>324</v>
      </c>
      <c r="K76" s="30" t="s">
        <v>325</v>
      </c>
      <c r="L76" s="75">
        <v>22</v>
      </c>
      <c r="M76" s="166">
        <v>3</v>
      </c>
      <c r="N76" s="163">
        <v>1</v>
      </c>
      <c r="O76" s="79">
        <v>4</v>
      </c>
      <c r="P76" s="166">
        <v>10</v>
      </c>
      <c r="Q76" s="166">
        <v>11</v>
      </c>
      <c r="R76" s="166">
        <v>11</v>
      </c>
      <c r="S76" s="163">
        <f t="shared" si="7"/>
        <v>4</v>
      </c>
      <c r="T76" s="169"/>
      <c r="V76" s="162"/>
    </row>
    <row r="77" spans="1:22" ht="25.5">
      <c r="A77" s="167">
        <v>72</v>
      </c>
      <c r="B77" s="41" t="s">
        <v>241</v>
      </c>
      <c r="C77" s="41" t="s">
        <v>309</v>
      </c>
      <c r="D77" s="43" t="s">
        <v>326</v>
      </c>
      <c r="E77" s="81" t="s">
        <v>327</v>
      </c>
      <c r="F77" s="41" t="s">
        <v>328</v>
      </c>
      <c r="G77" s="30" t="s">
        <v>329</v>
      </c>
      <c r="H77" s="71">
        <v>6</v>
      </c>
      <c r="I77" s="71" t="s">
        <v>327</v>
      </c>
      <c r="J77" s="30" t="s">
        <v>328</v>
      </c>
      <c r="K77" s="30" t="s">
        <v>329</v>
      </c>
      <c r="L77" s="75">
        <v>6</v>
      </c>
      <c r="M77" s="166">
        <v>3</v>
      </c>
      <c r="N77" s="163">
        <v>1</v>
      </c>
      <c r="O77" s="79">
        <v>1</v>
      </c>
      <c r="P77" s="166">
        <v>6</v>
      </c>
      <c r="Q77" s="166">
        <v>7</v>
      </c>
      <c r="R77" s="166">
        <v>7</v>
      </c>
      <c r="S77" s="163">
        <f t="shared" si="7"/>
        <v>4</v>
      </c>
      <c r="V77" s="162"/>
    </row>
    <row r="78" spans="1:22" ht="25.5">
      <c r="A78" s="167">
        <v>73</v>
      </c>
      <c r="B78" s="41" t="s">
        <v>241</v>
      </c>
      <c r="C78" s="41" t="s">
        <v>309</v>
      </c>
      <c r="D78" s="43" t="s">
        <v>330</v>
      </c>
      <c r="E78" s="81" t="s">
        <v>331</v>
      </c>
      <c r="F78" s="41" t="s">
        <v>332</v>
      </c>
      <c r="G78" s="30" t="s">
        <v>333</v>
      </c>
      <c r="H78" s="71">
        <v>11</v>
      </c>
      <c r="I78" s="71" t="s">
        <v>331</v>
      </c>
      <c r="J78" s="30" t="s">
        <v>332</v>
      </c>
      <c r="K78" s="30" t="s">
        <v>334</v>
      </c>
      <c r="L78" s="23">
        <v>11</v>
      </c>
      <c r="M78" s="69">
        <v>1</v>
      </c>
      <c r="N78" s="6">
        <v>0</v>
      </c>
      <c r="O78" s="79">
        <v>0</v>
      </c>
      <c r="P78" s="69">
        <v>3</v>
      </c>
      <c r="Q78" s="69">
        <v>3</v>
      </c>
      <c r="R78" s="69">
        <v>3</v>
      </c>
      <c r="S78" s="163">
        <f t="shared" si="7"/>
        <v>2</v>
      </c>
      <c r="V78" s="162"/>
    </row>
    <row r="79" spans="1:22" ht="25.5">
      <c r="A79" s="167">
        <v>74</v>
      </c>
      <c r="B79" s="41" t="s">
        <v>241</v>
      </c>
      <c r="C79" s="41" t="s">
        <v>309</v>
      </c>
      <c r="D79" s="43" t="s">
        <v>330</v>
      </c>
      <c r="E79" s="81" t="s">
        <v>331</v>
      </c>
      <c r="F79" s="41" t="s">
        <v>332</v>
      </c>
      <c r="G79" s="41" t="s">
        <v>333</v>
      </c>
      <c r="H79" s="81" t="s">
        <v>335</v>
      </c>
      <c r="I79" s="81" t="s">
        <v>331</v>
      </c>
      <c r="J79" s="41" t="s">
        <v>332</v>
      </c>
      <c r="K79" s="41" t="s">
        <v>336</v>
      </c>
      <c r="L79" s="58" t="s">
        <v>335</v>
      </c>
      <c r="M79" s="69">
        <v>2</v>
      </c>
      <c r="N79" s="6">
        <v>1</v>
      </c>
      <c r="O79" s="79">
        <v>1</v>
      </c>
      <c r="P79" s="69">
        <v>5</v>
      </c>
      <c r="Q79" s="69">
        <v>3</v>
      </c>
      <c r="R79" s="69">
        <v>3</v>
      </c>
      <c r="S79" s="163">
        <f t="shared" si="7"/>
        <v>3</v>
      </c>
      <c r="V79" s="162"/>
    </row>
    <row r="80" spans="1:22" ht="25.5">
      <c r="A80" s="167">
        <v>75</v>
      </c>
      <c r="B80" s="41" t="s">
        <v>241</v>
      </c>
      <c r="C80" s="41" t="s">
        <v>309</v>
      </c>
      <c r="D80" s="43" t="s">
        <v>337</v>
      </c>
      <c r="E80" s="81" t="s">
        <v>338</v>
      </c>
      <c r="F80" s="41" t="s">
        <v>339</v>
      </c>
      <c r="G80" s="30" t="s">
        <v>340</v>
      </c>
      <c r="H80" s="71">
        <v>1</v>
      </c>
      <c r="I80" s="71" t="s">
        <v>338</v>
      </c>
      <c r="J80" s="30" t="s">
        <v>339</v>
      </c>
      <c r="K80" s="30" t="s">
        <v>340</v>
      </c>
      <c r="L80" s="23">
        <v>1</v>
      </c>
      <c r="M80" s="69">
        <v>1</v>
      </c>
      <c r="N80" s="6">
        <v>1</v>
      </c>
      <c r="O80" s="79">
        <v>1</v>
      </c>
      <c r="P80" s="69">
        <v>3</v>
      </c>
      <c r="Q80" s="69">
        <v>3</v>
      </c>
      <c r="R80" s="69">
        <v>3</v>
      </c>
      <c r="S80" s="163">
        <f t="shared" si="7"/>
        <v>2</v>
      </c>
      <c r="V80" s="162"/>
    </row>
    <row r="81" spans="1:22" ht="25.5">
      <c r="A81" s="167">
        <v>76</v>
      </c>
      <c r="B81" s="41" t="s">
        <v>241</v>
      </c>
      <c r="C81" s="41" t="s">
        <v>309</v>
      </c>
      <c r="D81" s="43" t="s">
        <v>337</v>
      </c>
      <c r="E81" s="81" t="s">
        <v>338</v>
      </c>
      <c r="F81" s="41" t="s">
        <v>339</v>
      </c>
      <c r="G81" s="41" t="s">
        <v>307</v>
      </c>
      <c r="H81" s="81" t="s">
        <v>15</v>
      </c>
      <c r="I81" s="81" t="s">
        <v>338</v>
      </c>
      <c r="J81" s="41" t="s">
        <v>339</v>
      </c>
      <c r="K81" s="41" t="s">
        <v>307</v>
      </c>
      <c r="L81" s="58" t="s">
        <v>288</v>
      </c>
      <c r="M81" s="69">
        <v>1</v>
      </c>
      <c r="N81" s="6">
        <v>0</v>
      </c>
      <c r="O81" s="79">
        <v>0</v>
      </c>
      <c r="P81" s="69">
        <v>1</v>
      </c>
      <c r="Q81" s="69">
        <v>3</v>
      </c>
      <c r="R81" s="69">
        <v>3</v>
      </c>
      <c r="S81" s="163">
        <f t="shared" si="7"/>
        <v>2</v>
      </c>
      <c r="V81" s="162"/>
    </row>
    <row r="82" spans="1:22" ht="25.5">
      <c r="A82" s="167">
        <v>77</v>
      </c>
      <c r="B82" s="41" t="s">
        <v>241</v>
      </c>
      <c r="C82" s="41" t="s">
        <v>309</v>
      </c>
      <c r="D82" s="43" t="s">
        <v>341</v>
      </c>
      <c r="E82" s="81" t="s">
        <v>338</v>
      </c>
      <c r="F82" s="41" t="s">
        <v>339</v>
      </c>
      <c r="G82" s="41" t="s">
        <v>307</v>
      </c>
      <c r="H82" s="81" t="s">
        <v>15</v>
      </c>
      <c r="I82" s="81" t="s">
        <v>342</v>
      </c>
      <c r="J82" s="41" t="s">
        <v>343</v>
      </c>
      <c r="K82" s="41" t="s">
        <v>344</v>
      </c>
      <c r="L82" s="58" t="s">
        <v>259</v>
      </c>
      <c r="M82" s="69">
        <v>1</v>
      </c>
      <c r="N82" s="6">
        <v>1</v>
      </c>
      <c r="O82" s="79">
        <v>1</v>
      </c>
      <c r="P82" s="69">
        <v>1</v>
      </c>
      <c r="Q82" s="69">
        <v>3</v>
      </c>
      <c r="R82" s="69">
        <v>3</v>
      </c>
      <c r="S82" s="163">
        <f t="shared" si="7"/>
        <v>2</v>
      </c>
      <c r="V82" s="162"/>
    </row>
    <row r="83" spans="1:22" ht="25.5">
      <c r="A83" s="167">
        <v>78</v>
      </c>
      <c r="B83" s="41" t="s">
        <v>241</v>
      </c>
      <c r="C83" s="41" t="s">
        <v>309</v>
      </c>
      <c r="D83" s="43" t="s">
        <v>345</v>
      </c>
      <c r="E83" s="81" t="s">
        <v>346</v>
      </c>
      <c r="F83" s="41" t="s">
        <v>347</v>
      </c>
      <c r="G83" s="30" t="s">
        <v>348</v>
      </c>
      <c r="H83" s="71">
        <v>7</v>
      </c>
      <c r="I83" s="71" t="s">
        <v>346</v>
      </c>
      <c r="J83" s="30" t="s">
        <v>347</v>
      </c>
      <c r="K83" s="30" t="s">
        <v>348</v>
      </c>
      <c r="L83" s="23">
        <v>7</v>
      </c>
      <c r="M83" s="69">
        <v>4</v>
      </c>
      <c r="N83" s="6">
        <v>1</v>
      </c>
      <c r="O83" s="79">
        <v>1</v>
      </c>
      <c r="P83" s="69">
        <v>8</v>
      </c>
      <c r="Q83" s="69">
        <v>9</v>
      </c>
      <c r="R83" s="69">
        <v>9</v>
      </c>
      <c r="S83" s="163">
        <f t="shared" si="7"/>
        <v>5</v>
      </c>
      <c r="V83" s="162"/>
    </row>
    <row r="84" spans="1:22" s="86" customFormat="1" ht="25.5">
      <c r="A84" s="167">
        <v>79</v>
      </c>
      <c r="B84" s="41" t="s">
        <v>241</v>
      </c>
      <c r="C84" s="41" t="s">
        <v>349</v>
      </c>
      <c r="D84" s="43" t="s">
        <v>350</v>
      </c>
      <c r="E84" s="81" t="s">
        <v>351</v>
      </c>
      <c r="F84" s="41" t="s">
        <v>352</v>
      </c>
      <c r="G84" s="71" t="s">
        <v>135</v>
      </c>
      <c r="H84" s="71">
        <v>2</v>
      </c>
      <c r="I84" s="71" t="s">
        <v>351</v>
      </c>
      <c r="J84" s="71" t="s">
        <v>352</v>
      </c>
      <c r="K84" s="71" t="s">
        <v>135</v>
      </c>
      <c r="L84" s="23">
        <v>2</v>
      </c>
      <c r="M84" s="69">
        <v>1</v>
      </c>
      <c r="N84" s="6">
        <v>0</v>
      </c>
      <c r="O84" s="79">
        <v>0</v>
      </c>
      <c r="P84" s="69">
        <v>0</v>
      </c>
      <c r="Q84" s="69">
        <v>0</v>
      </c>
      <c r="R84" s="69">
        <v>0</v>
      </c>
      <c r="S84" s="163">
        <f t="shared" si="7"/>
        <v>2</v>
      </c>
      <c r="V84" s="162"/>
    </row>
    <row r="85" spans="1:22" ht="38.25">
      <c r="A85" s="167">
        <v>80</v>
      </c>
      <c r="B85" s="41" t="s">
        <v>241</v>
      </c>
      <c r="C85" s="41" t="s">
        <v>349</v>
      </c>
      <c r="D85" s="43" t="s">
        <v>353</v>
      </c>
      <c r="E85" s="81" t="s">
        <v>354</v>
      </c>
      <c r="F85" s="41" t="s">
        <v>355</v>
      </c>
      <c r="G85" s="71" t="s">
        <v>356</v>
      </c>
      <c r="H85" s="71">
        <v>3</v>
      </c>
      <c r="I85" s="71" t="s">
        <v>354</v>
      </c>
      <c r="J85" s="81" t="s">
        <v>355</v>
      </c>
      <c r="K85" s="71" t="s">
        <v>356</v>
      </c>
      <c r="L85" s="23">
        <v>3</v>
      </c>
      <c r="M85" s="69">
        <v>3</v>
      </c>
      <c r="N85" s="6">
        <v>1</v>
      </c>
      <c r="O85" s="79">
        <v>2</v>
      </c>
      <c r="P85" s="69">
        <v>5</v>
      </c>
      <c r="Q85" s="69">
        <v>7</v>
      </c>
      <c r="R85" s="69">
        <v>7</v>
      </c>
      <c r="S85" s="163">
        <f t="shared" si="7"/>
        <v>4</v>
      </c>
      <c r="V85" s="162"/>
    </row>
    <row r="86" spans="1:22" ht="38.25">
      <c r="A86" s="167">
        <v>81</v>
      </c>
      <c r="B86" s="41" t="s">
        <v>241</v>
      </c>
      <c r="C86" s="41" t="s">
        <v>349</v>
      </c>
      <c r="D86" s="43" t="s">
        <v>357</v>
      </c>
      <c r="E86" s="81" t="s">
        <v>358</v>
      </c>
      <c r="F86" s="41" t="s">
        <v>359</v>
      </c>
      <c r="G86" s="71" t="s">
        <v>360</v>
      </c>
      <c r="H86" s="71">
        <v>14</v>
      </c>
      <c r="I86" s="81" t="s">
        <v>358</v>
      </c>
      <c r="J86" s="81" t="s">
        <v>359</v>
      </c>
      <c r="K86" s="71" t="s">
        <v>360</v>
      </c>
      <c r="L86" s="23">
        <v>14</v>
      </c>
      <c r="M86" s="69">
        <v>7</v>
      </c>
      <c r="N86" s="6">
        <v>1</v>
      </c>
      <c r="O86" s="79">
        <v>2</v>
      </c>
      <c r="P86" s="69">
        <v>17</v>
      </c>
      <c r="Q86" s="69">
        <v>17</v>
      </c>
      <c r="R86" s="69">
        <v>17</v>
      </c>
      <c r="S86" s="163">
        <f t="shared" si="7"/>
        <v>8</v>
      </c>
      <c r="T86" s="169"/>
      <c r="V86" s="162"/>
    </row>
    <row r="87" spans="1:22" ht="25.5">
      <c r="A87" s="167">
        <v>82</v>
      </c>
      <c r="B87" s="41" t="s">
        <v>241</v>
      </c>
      <c r="C87" s="41" t="s">
        <v>349</v>
      </c>
      <c r="D87" s="43" t="s">
        <v>361</v>
      </c>
      <c r="E87" s="81" t="s">
        <v>362</v>
      </c>
      <c r="F87" s="41" t="s">
        <v>363</v>
      </c>
      <c r="G87" s="81" t="s">
        <v>364</v>
      </c>
      <c r="H87" s="81" t="s">
        <v>365</v>
      </c>
      <c r="I87" s="81" t="s">
        <v>362</v>
      </c>
      <c r="J87" s="81" t="s">
        <v>363</v>
      </c>
      <c r="K87" s="81" t="s">
        <v>364</v>
      </c>
      <c r="L87" s="22">
        <v>20</v>
      </c>
      <c r="M87" s="69">
        <v>4</v>
      </c>
      <c r="N87" s="6">
        <v>1</v>
      </c>
      <c r="O87" s="79">
        <v>8</v>
      </c>
      <c r="P87" s="69">
        <v>10</v>
      </c>
      <c r="Q87" s="69">
        <v>13</v>
      </c>
      <c r="R87" s="69">
        <v>13</v>
      </c>
      <c r="S87" s="163">
        <f t="shared" si="7"/>
        <v>5</v>
      </c>
      <c r="T87" s="169"/>
      <c r="V87" s="162"/>
    </row>
    <row r="88" spans="1:22" ht="26.25">
      <c r="A88" s="167">
        <v>83</v>
      </c>
      <c r="B88" s="41" t="s">
        <v>241</v>
      </c>
      <c r="C88" s="41" t="s">
        <v>349</v>
      </c>
      <c r="D88" s="49" t="s">
        <v>366</v>
      </c>
      <c r="E88" s="46" t="s">
        <v>367</v>
      </c>
      <c r="F88" s="49" t="s">
        <v>368</v>
      </c>
      <c r="G88" s="46" t="s">
        <v>369</v>
      </c>
      <c r="H88" s="46">
        <v>46</v>
      </c>
      <c r="I88" s="46" t="s">
        <v>367</v>
      </c>
      <c r="J88" s="46" t="s">
        <v>368</v>
      </c>
      <c r="K88" s="46" t="s">
        <v>370</v>
      </c>
      <c r="L88" s="14">
        <v>46</v>
      </c>
      <c r="M88" s="69">
        <v>4</v>
      </c>
      <c r="N88" s="6">
        <v>1</v>
      </c>
      <c r="O88" s="69">
        <v>4</v>
      </c>
      <c r="P88" s="69">
        <v>10</v>
      </c>
      <c r="Q88" s="69">
        <v>8</v>
      </c>
      <c r="R88" s="69">
        <v>8</v>
      </c>
      <c r="S88" s="163">
        <f t="shared" si="7"/>
        <v>5</v>
      </c>
      <c r="T88" s="169"/>
      <c r="V88" s="162"/>
    </row>
    <row r="89" spans="1:22" ht="25.5">
      <c r="A89" s="167">
        <v>84</v>
      </c>
      <c r="B89" s="186" t="s">
        <v>241</v>
      </c>
      <c r="C89" s="186" t="s">
        <v>349</v>
      </c>
      <c r="D89" s="210" t="s">
        <v>371</v>
      </c>
      <c r="E89" s="190" t="s">
        <v>372</v>
      </c>
      <c r="F89" s="186" t="s">
        <v>352</v>
      </c>
      <c r="G89" s="106" t="s">
        <v>373</v>
      </c>
      <c r="H89" s="106">
        <v>17</v>
      </c>
      <c r="I89" s="106" t="s">
        <v>372</v>
      </c>
      <c r="J89" s="106" t="s">
        <v>352</v>
      </c>
      <c r="K89" s="106" t="s">
        <v>374</v>
      </c>
      <c r="L89" s="132" t="s">
        <v>375</v>
      </c>
      <c r="M89" s="166">
        <v>12</v>
      </c>
      <c r="N89" s="145">
        <v>1</v>
      </c>
      <c r="O89" s="191">
        <v>8</v>
      </c>
      <c r="P89" s="133">
        <v>36</v>
      </c>
      <c r="Q89" s="133">
        <v>34</v>
      </c>
      <c r="R89" s="133">
        <v>34</v>
      </c>
      <c r="S89" s="163">
        <f t="shared" si="7"/>
        <v>13</v>
      </c>
      <c r="T89" s="169"/>
      <c r="V89" s="162"/>
    </row>
    <row r="90" spans="1:22" s="82" customFormat="1" ht="25.5">
      <c r="A90" s="167">
        <v>85</v>
      </c>
      <c r="B90" s="208" t="s">
        <v>241</v>
      </c>
      <c r="C90" s="209" t="s">
        <v>376</v>
      </c>
      <c r="D90" s="29" t="s">
        <v>1077</v>
      </c>
      <c r="E90" s="192" t="s">
        <v>377</v>
      </c>
      <c r="F90" s="193" t="s">
        <v>378</v>
      </c>
      <c r="G90" s="193" t="s">
        <v>379</v>
      </c>
      <c r="H90" s="192">
        <v>11</v>
      </c>
      <c r="I90" s="192" t="s">
        <v>377</v>
      </c>
      <c r="J90" s="193" t="s">
        <v>378</v>
      </c>
      <c r="K90" s="193" t="s">
        <v>379</v>
      </c>
      <c r="L90" s="168">
        <v>11</v>
      </c>
      <c r="M90" s="166">
        <v>10</v>
      </c>
      <c r="N90" s="192">
        <v>0</v>
      </c>
      <c r="O90" s="192">
        <v>4</v>
      </c>
      <c r="P90" s="168">
        <v>40</v>
      </c>
      <c r="Q90" s="168">
        <v>37</v>
      </c>
      <c r="R90" s="168">
        <v>37</v>
      </c>
      <c r="S90" s="163">
        <f t="shared" si="7"/>
        <v>11</v>
      </c>
      <c r="T90" s="170"/>
      <c r="V90" s="162"/>
    </row>
    <row r="91" spans="1:22" s="82" customFormat="1" ht="25.5">
      <c r="A91" s="167">
        <v>86</v>
      </c>
      <c r="B91" s="41" t="s">
        <v>241</v>
      </c>
      <c r="C91" s="35" t="s">
        <v>376</v>
      </c>
      <c r="D91" s="43" t="s">
        <v>380</v>
      </c>
      <c r="E91" s="71" t="s">
        <v>377</v>
      </c>
      <c r="F91" s="30" t="s">
        <v>378</v>
      </c>
      <c r="G91" s="41" t="s">
        <v>379</v>
      </c>
      <c r="H91" s="71">
        <v>11</v>
      </c>
      <c r="I91" s="71" t="s">
        <v>377</v>
      </c>
      <c r="J91" s="30" t="s">
        <v>378</v>
      </c>
      <c r="K91" s="41" t="s">
        <v>379</v>
      </c>
      <c r="L91" s="75">
        <v>11</v>
      </c>
      <c r="M91" s="166">
        <v>13</v>
      </c>
      <c r="N91" s="163">
        <v>1</v>
      </c>
      <c r="O91" s="166">
        <v>4</v>
      </c>
      <c r="P91" s="166">
        <v>43</v>
      </c>
      <c r="Q91" s="166">
        <v>42</v>
      </c>
      <c r="R91" s="166">
        <v>42</v>
      </c>
      <c r="S91" s="163">
        <f t="shared" si="7"/>
        <v>14</v>
      </c>
      <c r="T91" s="170"/>
      <c r="V91" s="162"/>
    </row>
    <row r="92" spans="1:22" ht="25.5">
      <c r="A92" s="167">
        <v>87</v>
      </c>
      <c r="B92" s="41" t="s">
        <v>241</v>
      </c>
      <c r="C92" s="35" t="s">
        <v>376</v>
      </c>
      <c r="D92" s="71" t="s">
        <v>1078</v>
      </c>
      <c r="E92" s="192" t="s">
        <v>381</v>
      </c>
      <c r="F92" s="192" t="s">
        <v>1079</v>
      </c>
      <c r="G92" s="192" t="s">
        <v>382</v>
      </c>
      <c r="H92" s="192">
        <v>94</v>
      </c>
      <c r="I92" s="192" t="s">
        <v>381</v>
      </c>
      <c r="J92" s="192" t="s">
        <v>1079</v>
      </c>
      <c r="K92" s="192" t="s">
        <v>382</v>
      </c>
      <c r="L92" s="168">
        <v>94</v>
      </c>
      <c r="M92" s="168">
        <v>4</v>
      </c>
      <c r="N92" s="192">
        <v>1</v>
      </c>
      <c r="O92" s="168">
        <v>1</v>
      </c>
      <c r="P92" s="168">
        <v>10</v>
      </c>
      <c r="Q92" s="168">
        <v>11</v>
      </c>
      <c r="R92" s="168">
        <v>11</v>
      </c>
      <c r="S92" s="163">
        <f t="shared" si="7"/>
        <v>5</v>
      </c>
      <c r="T92" s="169"/>
      <c r="V92" s="162"/>
    </row>
    <row r="93" spans="1:22" ht="25.5">
      <c r="A93" s="167">
        <v>88</v>
      </c>
      <c r="B93" s="61" t="s">
        <v>241</v>
      </c>
      <c r="C93" s="64" t="s">
        <v>376</v>
      </c>
      <c r="D93" s="30" t="s">
        <v>383</v>
      </c>
      <c r="E93" s="71" t="s">
        <v>384</v>
      </c>
      <c r="F93" s="30" t="s">
        <v>385</v>
      </c>
      <c r="G93" s="30" t="s">
        <v>69</v>
      </c>
      <c r="H93" s="71">
        <v>29</v>
      </c>
      <c r="I93" s="71" t="s">
        <v>384</v>
      </c>
      <c r="J93" s="30" t="s">
        <v>385</v>
      </c>
      <c r="K93" s="30" t="s">
        <v>69</v>
      </c>
      <c r="L93" s="75">
        <v>29</v>
      </c>
      <c r="M93" s="166">
        <v>5</v>
      </c>
      <c r="N93" s="163">
        <v>1</v>
      </c>
      <c r="O93" s="75">
        <v>3</v>
      </c>
      <c r="P93" s="166">
        <v>13</v>
      </c>
      <c r="Q93" s="166">
        <v>15</v>
      </c>
      <c r="R93" s="166">
        <v>15</v>
      </c>
      <c r="S93" s="163">
        <f t="shared" si="7"/>
        <v>6</v>
      </c>
      <c r="T93" s="169"/>
      <c r="V93" s="162"/>
    </row>
    <row r="94" spans="1:22" ht="38.25">
      <c r="A94" s="167">
        <v>89</v>
      </c>
      <c r="B94" s="41" t="s">
        <v>241</v>
      </c>
      <c r="C94" s="35" t="s">
        <v>376</v>
      </c>
      <c r="D94" s="184" t="s">
        <v>386</v>
      </c>
      <c r="E94" s="189" t="s">
        <v>387</v>
      </c>
      <c r="F94" s="188" t="s">
        <v>388</v>
      </c>
      <c r="G94" s="188" t="s">
        <v>389</v>
      </c>
      <c r="H94" s="189">
        <v>55</v>
      </c>
      <c r="I94" s="189" t="s">
        <v>387</v>
      </c>
      <c r="J94" s="188" t="s">
        <v>388</v>
      </c>
      <c r="K94" s="188" t="s">
        <v>389</v>
      </c>
      <c r="L94" s="194">
        <v>55</v>
      </c>
      <c r="M94" s="113">
        <v>5</v>
      </c>
      <c r="N94" s="185">
        <v>1</v>
      </c>
      <c r="O94" s="113">
        <v>4</v>
      </c>
      <c r="P94" s="113">
        <v>20</v>
      </c>
      <c r="Q94" s="113">
        <v>16</v>
      </c>
      <c r="R94" s="113">
        <v>16</v>
      </c>
      <c r="S94" s="163">
        <f t="shared" si="7"/>
        <v>6</v>
      </c>
      <c r="T94" s="169"/>
      <c r="V94" s="162"/>
    </row>
    <row r="95" spans="1:22" ht="38.25">
      <c r="A95" s="167">
        <v>90</v>
      </c>
      <c r="B95" s="41" t="s">
        <v>241</v>
      </c>
      <c r="C95" s="35" t="s">
        <v>376</v>
      </c>
      <c r="D95" s="43" t="s">
        <v>390</v>
      </c>
      <c r="E95" s="81" t="s">
        <v>391</v>
      </c>
      <c r="F95" s="41" t="s">
        <v>392</v>
      </c>
      <c r="G95" s="41" t="s">
        <v>393</v>
      </c>
      <c r="H95" s="81" t="s">
        <v>288</v>
      </c>
      <c r="I95" s="81" t="s">
        <v>391</v>
      </c>
      <c r="J95" s="41" t="s">
        <v>392</v>
      </c>
      <c r="K95" s="41" t="s">
        <v>393</v>
      </c>
      <c r="L95" s="81" t="s">
        <v>288</v>
      </c>
      <c r="M95" s="166">
        <v>7</v>
      </c>
      <c r="N95" s="163">
        <v>1</v>
      </c>
      <c r="O95" s="166">
        <v>2</v>
      </c>
      <c r="P95" s="166">
        <v>15</v>
      </c>
      <c r="Q95" s="166">
        <v>18</v>
      </c>
      <c r="R95" s="166">
        <v>18</v>
      </c>
      <c r="S95" s="163">
        <f t="shared" si="7"/>
        <v>8</v>
      </c>
      <c r="T95" s="169"/>
      <c r="V95" s="162"/>
    </row>
    <row r="96" spans="1:22" s="28" customFormat="1">
      <c r="A96" s="236" t="s">
        <v>1057</v>
      </c>
      <c r="B96" s="237"/>
      <c r="C96" s="237"/>
      <c r="D96" s="237"/>
      <c r="E96" s="237"/>
      <c r="F96" s="237"/>
      <c r="G96" s="237"/>
      <c r="H96" s="237"/>
      <c r="I96" s="237"/>
      <c r="J96" s="237"/>
      <c r="K96" s="237"/>
      <c r="L96" s="238"/>
      <c r="M96" s="180">
        <f>SUM(M56:M95)</f>
        <v>206</v>
      </c>
      <c r="N96" s="180">
        <f t="shared" ref="N96:S96" si="8">SUM(N56:N95)</f>
        <v>29</v>
      </c>
      <c r="O96" s="180">
        <f t="shared" si="8"/>
        <v>122</v>
      </c>
      <c r="P96" s="180">
        <f t="shared" si="8"/>
        <v>575</v>
      </c>
      <c r="Q96" s="180">
        <f t="shared" si="8"/>
        <v>601</v>
      </c>
      <c r="R96" s="180">
        <f t="shared" si="8"/>
        <v>601</v>
      </c>
      <c r="S96" s="180">
        <f t="shared" si="8"/>
        <v>246</v>
      </c>
      <c r="V96" s="162"/>
    </row>
    <row r="97" spans="1:22" ht="25.5">
      <c r="A97" s="181">
        <v>91</v>
      </c>
      <c r="B97" s="176" t="s">
        <v>399</v>
      </c>
      <c r="C97" s="62" t="s">
        <v>400</v>
      </c>
      <c r="D97" s="177" t="s">
        <v>401</v>
      </c>
      <c r="E97" s="62" t="s">
        <v>402</v>
      </c>
      <c r="F97" s="62" t="s">
        <v>403</v>
      </c>
      <c r="G97" s="111" t="s">
        <v>404</v>
      </c>
      <c r="H97" s="111">
        <v>3</v>
      </c>
      <c r="I97" s="111" t="s">
        <v>402</v>
      </c>
      <c r="J97" s="111" t="s">
        <v>403</v>
      </c>
      <c r="K97" s="111" t="s">
        <v>405</v>
      </c>
      <c r="L97" s="182">
        <v>3</v>
      </c>
      <c r="M97" s="142">
        <v>5</v>
      </c>
      <c r="N97" s="143">
        <v>1</v>
      </c>
      <c r="O97" s="183">
        <v>2</v>
      </c>
      <c r="P97" s="183">
        <v>11</v>
      </c>
      <c r="Q97" s="183">
        <v>12</v>
      </c>
      <c r="R97" s="183">
        <v>12</v>
      </c>
      <c r="S97" s="163">
        <f t="shared" si="7"/>
        <v>6</v>
      </c>
      <c r="T97" s="169"/>
      <c r="V97" s="162"/>
    </row>
    <row r="98" spans="1:22" ht="25.5">
      <c r="A98" s="167">
        <v>92</v>
      </c>
      <c r="B98" s="38" t="s">
        <v>399</v>
      </c>
      <c r="C98" s="41" t="s">
        <v>400</v>
      </c>
      <c r="D98" s="43" t="s">
        <v>401</v>
      </c>
      <c r="E98" s="41" t="s">
        <v>402</v>
      </c>
      <c r="F98" s="41" t="s">
        <v>403</v>
      </c>
      <c r="G98" s="30" t="s">
        <v>404</v>
      </c>
      <c r="H98" s="30">
        <v>3</v>
      </c>
      <c r="I98" s="41" t="s">
        <v>406</v>
      </c>
      <c r="J98" s="41" t="s">
        <v>407</v>
      </c>
      <c r="K98" s="41" t="s">
        <v>408</v>
      </c>
      <c r="L98" s="58" t="s">
        <v>409</v>
      </c>
      <c r="M98" s="69">
        <v>1</v>
      </c>
      <c r="N98" s="6">
        <v>0</v>
      </c>
      <c r="O98" s="110">
        <v>0</v>
      </c>
      <c r="P98" s="110">
        <v>3</v>
      </c>
      <c r="Q98" s="110">
        <v>5</v>
      </c>
      <c r="R98" s="110">
        <v>5</v>
      </c>
      <c r="S98" s="163">
        <f t="shared" si="7"/>
        <v>2</v>
      </c>
      <c r="T98" s="169"/>
      <c r="V98" s="162"/>
    </row>
    <row r="99" spans="1:22" ht="25.5">
      <c r="A99" s="181">
        <v>93</v>
      </c>
      <c r="B99" s="38" t="s">
        <v>399</v>
      </c>
      <c r="C99" s="41" t="s">
        <v>400</v>
      </c>
      <c r="D99" s="43" t="s">
        <v>442</v>
      </c>
      <c r="E99" s="41" t="s">
        <v>443</v>
      </c>
      <c r="F99" s="41" t="s">
        <v>444</v>
      </c>
      <c r="G99" s="30" t="s">
        <v>445</v>
      </c>
      <c r="H99" s="30">
        <v>20</v>
      </c>
      <c r="I99" s="30" t="s">
        <v>443</v>
      </c>
      <c r="J99" s="30" t="s">
        <v>444</v>
      </c>
      <c r="K99" s="30" t="s">
        <v>445</v>
      </c>
      <c r="L99" s="25">
        <v>20</v>
      </c>
      <c r="M99" s="69">
        <v>6</v>
      </c>
      <c r="N99" s="6">
        <v>1</v>
      </c>
      <c r="O99" s="110">
        <v>2</v>
      </c>
      <c r="P99" s="110">
        <v>11</v>
      </c>
      <c r="Q99" s="110">
        <v>10</v>
      </c>
      <c r="R99" s="110">
        <v>10</v>
      </c>
      <c r="S99" s="163">
        <f t="shared" si="7"/>
        <v>7</v>
      </c>
      <c r="T99" s="169"/>
      <c r="V99" s="162"/>
    </row>
    <row r="100" spans="1:22" s="82" customFormat="1" ht="25.5">
      <c r="A100" s="167">
        <v>94</v>
      </c>
      <c r="B100" s="38" t="s">
        <v>399</v>
      </c>
      <c r="C100" s="41" t="s">
        <v>400</v>
      </c>
      <c r="D100" s="30" t="s">
        <v>427</v>
      </c>
      <c r="E100" s="30" t="s">
        <v>428</v>
      </c>
      <c r="F100" s="30" t="s">
        <v>429</v>
      </c>
      <c r="G100" s="30" t="s">
        <v>430</v>
      </c>
      <c r="H100" s="30" t="s">
        <v>431</v>
      </c>
      <c r="I100" s="30" t="s">
        <v>428</v>
      </c>
      <c r="J100" s="30" t="s">
        <v>429</v>
      </c>
      <c r="K100" s="30" t="s">
        <v>430</v>
      </c>
      <c r="L100" s="25" t="s">
        <v>431</v>
      </c>
      <c r="M100" s="69">
        <v>4</v>
      </c>
      <c r="N100" s="6">
        <v>1</v>
      </c>
      <c r="O100" s="75">
        <v>3</v>
      </c>
      <c r="P100" s="75">
        <v>7</v>
      </c>
      <c r="Q100" s="75">
        <v>7</v>
      </c>
      <c r="R100" s="75">
        <v>7</v>
      </c>
      <c r="S100" s="163">
        <f t="shared" si="7"/>
        <v>5</v>
      </c>
      <c r="T100" s="170"/>
      <c r="V100" s="162"/>
    </row>
    <row r="101" spans="1:22" ht="25.5">
      <c r="A101" s="181">
        <v>95</v>
      </c>
      <c r="B101" s="195" t="s">
        <v>399</v>
      </c>
      <c r="C101" s="186" t="s">
        <v>400</v>
      </c>
      <c r="D101" s="210" t="s">
        <v>454</v>
      </c>
      <c r="E101" s="186" t="s">
        <v>455</v>
      </c>
      <c r="F101" s="186" t="s">
        <v>456</v>
      </c>
      <c r="G101" s="186" t="s">
        <v>457</v>
      </c>
      <c r="H101" s="186" t="s">
        <v>458</v>
      </c>
      <c r="I101" s="186" t="s">
        <v>455</v>
      </c>
      <c r="J101" s="186" t="s">
        <v>456</v>
      </c>
      <c r="K101" s="186" t="s">
        <v>459</v>
      </c>
      <c r="L101" s="187" t="s">
        <v>458</v>
      </c>
      <c r="M101" s="133">
        <v>2</v>
      </c>
      <c r="N101" s="145">
        <v>1</v>
      </c>
      <c r="O101" s="147">
        <v>0</v>
      </c>
      <c r="P101" s="147">
        <v>6</v>
      </c>
      <c r="Q101" s="147">
        <v>13</v>
      </c>
      <c r="R101" s="147">
        <v>13</v>
      </c>
      <c r="S101" s="163">
        <f t="shared" si="7"/>
        <v>3</v>
      </c>
      <c r="T101" s="169"/>
      <c r="V101" s="162"/>
    </row>
    <row r="102" spans="1:22" ht="25.5">
      <c r="A102" s="167">
        <v>96</v>
      </c>
      <c r="B102" s="41" t="s">
        <v>399</v>
      </c>
      <c r="C102" s="41" t="s">
        <v>400</v>
      </c>
      <c r="D102" s="184" t="s">
        <v>464</v>
      </c>
      <c r="E102" s="188" t="s">
        <v>465</v>
      </c>
      <c r="F102" s="188" t="s">
        <v>466</v>
      </c>
      <c r="G102" s="188" t="s">
        <v>467</v>
      </c>
      <c r="H102" s="228">
        <v>3</v>
      </c>
      <c r="I102" s="188" t="s">
        <v>465</v>
      </c>
      <c r="J102" s="188" t="s">
        <v>466</v>
      </c>
      <c r="K102" s="188" t="s">
        <v>468</v>
      </c>
      <c r="L102" s="189">
        <v>3</v>
      </c>
      <c r="M102" s="113">
        <v>4</v>
      </c>
      <c r="N102" s="185">
        <v>1</v>
      </c>
      <c r="O102" s="113">
        <v>0</v>
      </c>
      <c r="P102" s="113">
        <v>15</v>
      </c>
      <c r="Q102" s="113">
        <v>12</v>
      </c>
      <c r="R102" s="113">
        <v>12</v>
      </c>
      <c r="S102" s="163">
        <f t="shared" si="7"/>
        <v>5</v>
      </c>
      <c r="T102" s="169"/>
      <c r="V102" s="162"/>
    </row>
    <row r="103" spans="1:22" ht="25.5">
      <c r="A103" s="181">
        <v>97</v>
      </c>
      <c r="B103" s="41" t="s">
        <v>399</v>
      </c>
      <c r="C103" s="41" t="s">
        <v>400</v>
      </c>
      <c r="D103" s="184" t="s">
        <v>464</v>
      </c>
      <c r="E103" s="188" t="s">
        <v>465</v>
      </c>
      <c r="F103" s="188" t="s">
        <v>466</v>
      </c>
      <c r="G103" s="188" t="s">
        <v>467</v>
      </c>
      <c r="H103" s="228">
        <v>3</v>
      </c>
      <c r="I103" s="188" t="s">
        <v>465</v>
      </c>
      <c r="J103" s="188" t="s">
        <v>466</v>
      </c>
      <c r="K103" s="188" t="s">
        <v>468</v>
      </c>
      <c r="L103" s="189">
        <v>1</v>
      </c>
      <c r="M103" s="113">
        <v>2</v>
      </c>
      <c r="N103" s="185">
        <v>0</v>
      </c>
      <c r="O103" s="113">
        <v>0</v>
      </c>
      <c r="P103" s="113">
        <v>3</v>
      </c>
      <c r="Q103" s="113">
        <v>2</v>
      </c>
      <c r="R103" s="113">
        <v>2</v>
      </c>
      <c r="S103" s="163">
        <f t="shared" si="7"/>
        <v>3</v>
      </c>
      <c r="T103" s="169"/>
      <c r="V103" s="162"/>
    </row>
    <row r="104" spans="1:22" ht="25.5">
      <c r="A104" s="167">
        <v>98</v>
      </c>
      <c r="B104" s="176" t="s">
        <v>399</v>
      </c>
      <c r="C104" s="62" t="s">
        <v>400</v>
      </c>
      <c r="D104" s="177" t="s">
        <v>487</v>
      </c>
      <c r="E104" s="62" t="s">
        <v>488</v>
      </c>
      <c r="F104" s="62" t="s">
        <v>426</v>
      </c>
      <c r="G104" s="111" t="s">
        <v>489</v>
      </c>
      <c r="H104" s="111">
        <v>2</v>
      </c>
      <c r="I104" s="111" t="s">
        <v>488</v>
      </c>
      <c r="J104" s="111" t="s">
        <v>426</v>
      </c>
      <c r="K104" s="111" t="s">
        <v>489</v>
      </c>
      <c r="L104" s="182">
        <v>2</v>
      </c>
      <c r="M104" s="142">
        <v>6</v>
      </c>
      <c r="N104" s="143">
        <v>1</v>
      </c>
      <c r="O104" s="144">
        <v>2</v>
      </c>
      <c r="P104" s="144">
        <v>27</v>
      </c>
      <c r="Q104" s="144">
        <v>36</v>
      </c>
      <c r="R104" s="144">
        <v>36</v>
      </c>
      <c r="S104" s="163">
        <f t="shared" si="7"/>
        <v>7</v>
      </c>
      <c r="T104" s="169"/>
      <c r="V104" s="162"/>
    </row>
    <row r="105" spans="1:22" ht="25.5">
      <c r="A105" s="181">
        <v>99</v>
      </c>
      <c r="B105" s="38" t="s">
        <v>399</v>
      </c>
      <c r="C105" s="41" t="s">
        <v>400</v>
      </c>
      <c r="D105" s="43" t="s">
        <v>487</v>
      </c>
      <c r="E105" s="41" t="s">
        <v>488</v>
      </c>
      <c r="F105" s="41" t="s">
        <v>426</v>
      </c>
      <c r="G105" s="30" t="s">
        <v>489</v>
      </c>
      <c r="H105" s="41" t="s">
        <v>490</v>
      </c>
      <c r="I105" s="41" t="s">
        <v>488</v>
      </c>
      <c r="J105" s="30" t="s">
        <v>426</v>
      </c>
      <c r="K105" s="30" t="s">
        <v>489</v>
      </c>
      <c r="L105" s="58" t="s">
        <v>58</v>
      </c>
      <c r="M105" s="166">
        <v>6</v>
      </c>
      <c r="N105" s="163">
        <v>0</v>
      </c>
      <c r="O105" s="75">
        <v>0</v>
      </c>
      <c r="P105" s="75">
        <v>19</v>
      </c>
      <c r="Q105" s="75">
        <v>25</v>
      </c>
      <c r="R105" s="75">
        <v>25</v>
      </c>
      <c r="S105" s="163">
        <f t="shared" si="7"/>
        <v>7</v>
      </c>
      <c r="T105" s="169"/>
      <c r="V105" s="162"/>
    </row>
    <row r="106" spans="1:22" ht="25.5">
      <c r="A106" s="167">
        <v>100</v>
      </c>
      <c r="B106" s="38" t="s">
        <v>399</v>
      </c>
      <c r="C106" s="41" t="s">
        <v>400</v>
      </c>
      <c r="D106" s="43" t="s">
        <v>487</v>
      </c>
      <c r="E106" s="41" t="s">
        <v>488</v>
      </c>
      <c r="F106" s="41" t="s">
        <v>426</v>
      </c>
      <c r="G106" s="30" t="s">
        <v>489</v>
      </c>
      <c r="H106" s="41" t="s">
        <v>490</v>
      </c>
      <c r="I106" s="41" t="s">
        <v>491</v>
      </c>
      <c r="J106" s="30" t="s">
        <v>426</v>
      </c>
      <c r="K106" s="30" t="s">
        <v>489</v>
      </c>
      <c r="L106" s="58" t="s">
        <v>259</v>
      </c>
      <c r="M106" s="166">
        <v>1</v>
      </c>
      <c r="N106" s="163">
        <v>0</v>
      </c>
      <c r="O106" s="75">
        <v>0</v>
      </c>
      <c r="P106" s="75">
        <v>8</v>
      </c>
      <c r="Q106" s="75">
        <v>7</v>
      </c>
      <c r="R106" s="75">
        <v>7</v>
      </c>
      <c r="S106" s="163">
        <f t="shared" si="7"/>
        <v>2</v>
      </c>
      <c r="T106" s="169"/>
      <c r="V106" s="162"/>
    </row>
    <row r="107" spans="1:22" ht="25.5">
      <c r="A107" s="181">
        <v>101</v>
      </c>
      <c r="B107" s="38" t="s">
        <v>399</v>
      </c>
      <c r="C107" s="41" t="s">
        <v>437</v>
      </c>
      <c r="D107" s="43" t="s">
        <v>450</v>
      </c>
      <c r="E107" s="41" t="s">
        <v>451</v>
      </c>
      <c r="F107" s="41" t="s">
        <v>452</v>
      </c>
      <c r="G107" s="30" t="s">
        <v>453</v>
      </c>
      <c r="H107" s="30">
        <v>4</v>
      </c>
      <c r="I107" s="30" t="s">
        <v>451</v>
      </c>
      <c r="J107" s="30" t="s">
        <v>452</v>
      </c>
      <c r="K107" s="30" t="s">
        <v>453</v>
      </c>
      <c r="L107" s="25">
        <v>4</v>
      </c>
      <c r="M107" s="69">
        <v>5</v>
      </c>
      <c r="N107" s="6">
        <v>1</v>
      </c>
      <c r="O107" s="110">
        <v>3</v>
      </c>
      <c r="P107" s="110">
        <v>14</v>
      </c>
      <c r="Q107" s="110">
        <v>16</v>
      </c>
      <c r="R107" s="110">
        <v>16</v>
      </c>
      <c r="S107" s="163">
        <f t="shared" si="7"/>
        <v>6</v>
      </c>
      <c r="T107" s="169"/>
      <c r="V107" s="162"/>
    </row>
    <row r="108" spans="1:22" ht="25.5">
      <c r="A108" s="167">
        <v>102</v>
      </c>
      <c r="B108" s="38" t="s">
        <v>399</v>
      </c>
      <c r="C108" s="41" t="s">
        <v>437</v>
      </c>
      <c r="D108" s="43" t="s">
        <v>438</v>
      </c>
      <c r="E108" s="41" t="s">
        <v>439</v>
      </c>
      <c r="F108" s="41" t="s">
        <v>440</v>
      </c>
      <c r="G108" s="30" t="s">
        <v>441</v>
      </c>
      <c r="H108" s="30">
        <v>28</v>
      </c>
      <c r="I108" s="41" t="s">
        <v>439</v>
      </c>
      <c r="J108" s="41" t="s">
        <v>440</v>
      </c>
      <c r="K108" s="30" t="s">
        <v>441</v>
      </c>
      <c r="L108" s="25">
        <v>28</v>
      </c>
      <c r="M108" s="69">
        <v>13</v>
      </c>
      <c r="N108" s="6">
        <v>1</v>
      </c>
      <c r="O108" s="75">
        <v>4</v>
      </c>
      <c r="P108" s="75">
        <v>42</v>
      </c>
      <c r="Q108" s="75">
        <v>34</v>
      </c>
      <c r="R108" s="75">
        <v>34</v>
      </c>
      <c r="S108" s="163">
        <f t="shared" si="7"/>
        <v>14</v>
      </c>
      <c r="T108" s="169"/>
      <c r="V108" s="162"/>
    </row>
    <row r="109" spans="1:22" ht="25.5">
      <c r="A109" s="181">
        <v>103</v>
      </c>
      <c r="B109" s="38" t="s">
        <v>399</v>
      </c>
      <c r="C109" s="41" t="s">
        <v>437</v>
      </c>
      <c r="D109" s="43" t="s">
        <v>460</v>
      </c>
      <c r="E109" s="41" t="s">
        <v>461</v>
      </c>
      <c r="F109" s="41" t="s">
        <v>462</v>
      </c>
      <c r="G109" s="36" t="s">
        <v>463</v>
      </c>
      <c r="H109" s="36">
        <v>2</v>
      </c>
      <c r="I109" s="41" t="s">
        <v>461</v>
      </c>
      <c r="J109" s="41" t="s">
        <v>462</v>
      </c>
      <c r="K109" s="36" t="s">
        <v>463</v>
      </c>
      <c r="L109" s="21">
        <v>2</v>
      </c>
      <c r="M109" s="69">
        <v>3</v>
      </c>
      <c r="N109" s="6">
        <v>1</v>
      </c>
      <c r="O109" s="75">
        <v>0</v>
      </c>
      <c r="P109" s="75">
        <v>10</v>
      </c>
      <c r="Q109" s="75">
        <v>17</v>
      </c>
      <c r="R109" s="75">
        <v>17</v>
      </c>
      <c r="S109" s="163">
        <f t="shared" si="7"/>
        <v>4</v>
      </c>
      <c r="T109" s="169"/>
      <c r="V109" s="162"/>
    </row>
    <row r="110" spans="1:22" ht="25.5">
      <c r="A110" s="167">
        <v>104</v>
      </c>
      <c r="B110" s="38" t="s">
        <v>399</v>
      </c>
      <c r="C110" s="52" t="s">
        <v>437</v>
      </c>
      <c r="D110" s="53" t="s">
        <v>482</v>
      </c>
      <c r="E110" s="52" t="s">
        <v>483</v>
      </c>
      <c r="F110" s="52" t="s">
        <v>484</v>
      </c>
      <c r="G110" s="54" t="s">
        <v>485</v>
      </c>
      <c r="H110" s="54">
        <v>4</v>
      </c>
      <c r="I110" s="54" t="s">
        <v>483</v>
      </c>
      <c r="J110" s="54" t="s">
        <v>484</v>
      </c>
      <c r="K110" s="54" t="s">
        <v>486</v>
      </c>
      <c r="L110" s="10">
        <v>4</v>
      </c>
      <c r="M110" s="69">
        <v>4</v>
      </c>
      <c r="N110" s="6">
        <v>1</v>
      </c>
      <c r="O110" s="110">
        <v>0</v>
      </c>
      <c r="P110" s="110">
        <v>12</v>
      </c>
      <c r="Q110" s="110">
        <v>14</v>
      </c>
      <c r="R110" s="110">
        <v>14</v>
      </c>
      <c r="S110" s="163">
        <f t="shared" si="7"/>
        <v>5</v>
      </c>
      <c r="T110" s="169"/>
      <c r="V110" s="162"/>
    </row>
    <row r="111" spans="1:22" ht="25.5">
      <c r="A111" s="181">
        <v>105</v>
      </c>
      <c r="B111" s="38" t="s">
        <v>399</v>
      </c>
      <c r="C111" s="41" t="s">
        <v>410</v>
      </c>
      <c r="D111" s="43" t="s">
        <v>396</v>
      </c>
      <c r="E111" s="41" t="s">
        <v>397</v>
      </c>
      <c r="F111" s="41" t="s">
        <v>398</v>
      </c>
      <c r="G111" s="30" t="s">
        <v>98</v>
      </c>
      <c r="H111" s="30">
        <v>1</v>
      </c>
      <c r="I111" s="30" t="s">
        <v>397</v>
      </c>
      <c r="J111" s="30" t="s">
        <v>398</v>
      </c>
      <c r="K111" s="30" t="s">
        <v>98</v>
      </c>
      <c r="L111" s="25">
        <v>1</v>
      </c>
      <c r="M111" s="69">
        <v>3</v>
      </c>
      <c r="N111" s="6">
        <v>1</v>
      </c>
      <c r="O111" s="110">
        <v>2</v>
      </c>
      <c r="P111" s="110">
        <v>5</v>
      </c>
      <c r="Q111" s="110">
        <v>7</v>
      </c>
      <c r="R111" s="110">
        <v>7</v>
      </c>
      <c r="S111" s="163">
        <f t="shared" si="7"/>
        <v>4</v>
      </c>
      <c r="V111" s="162"/>
    </row>
    <row r="112" spans="1:22" ht="25.5">
      <c r="A112" s="167">
        <v>106</v>
      </c>
      <c r="B112" s="38" t="s">
        <v>399</v>
      </c>
      <c r="C112" s="50" t="s">
        <v>410</v>
      </c>
      <c r="D112" s="43" t="s">
        <v>396</v>
      </c>
      <c r="E112" s="41" t="s">
        <v>397</v>
      </c>
      <c r="F112" s="41" t="s">
        <v>398</v>
      </c>
      <c r="G112" s="30" t="s">
        <v>98</v>
      </c>
      <c r="H112" s="41" t="s">
        <v>103</v>
      </c>
      <c r="I112" s="41" t="s">
        <v>397</v>
      </c>
      <c r="J112" s="30" t="s">
        <v>398</v>
      </c>
      <c r="K112" s="30" t="s">
        <v>98</v>
      </c>
      <c r="L112" s="58" t="s">
        <v>103</v>
      </c>
      <c r="M112" s="69">
        <v>1</v>
      </c>
      <c r="N112" s="6">
        <v>0</v>
      </c>
      <c r="O112" s="110">
        <v>0</v>
      </c>
      <c r="P112" s="110">
        <v>2</v>
      </c>
      <c r="Q112" s="110">
        <v>4</v>
      </c>
      <c r="R112" s="110">
        <v>4</v>
      </c>
      <c r="S112" s="163">
        <f t="shared" si="7"/>
        <v>2</v>
      </c>
      <c r="V112" s="162"/>
    </row>
    <row r="113" spans="1:22" ht="38.25">
      <c r="A113" s="181">
        <v>107</v>
      </c>
      <c r="B113" s="38" t="s">
        <v>399</v>
      </c>
      <c r="C113" s="41" t="s">
        <v>410</v>
      </c>
      <c r="D113" s="43" t="s">
        <v>469</v>
      </c>
      <c r="E113" s="41" t="s">
        <v>470</v>
      </c>
      <c r="F113" s="41" t="s">
        <v>395</v>
      </c>
      <c r="G113" s="30" t="s">
        <v>471</v>
      </c>
      <c r="H113" s="30">
        <v>26</v>
      </c>
      <c r="I113" s="41" t="s">
        <v>470</v>
      </c>
      <c r="J113" s="41" t="s">
        <v>395</v>
      </c>
      <c r="K113" s="30" t="s">
        <v>471</v>
      </c>
      <c r="L113" s="25">
        <v>26</v>
      </c>
      <c r="M113" s="69">
        <v>16</v>
      </c>
      <c r="N113" s="6">
        <v>1</v>
      </c>
      <c r="O113" s="110">
        <v>3</v>
      </c>
      <c r="P113" s="110">
        <v>80</v>
      </c>
      <c r="Q113" s="110">
        <v>60</v>
      </c>
      <c r="R113" s="110">
        <v>60</v>
      </c>
      <c r="S113" s="163">
        <f t="shared" si="7"/>
        <v>17</v>
      </c>
      <c r="T113" s="169"/>
      <c r="V113" s="162"/>
    </row>
    <row r="114" spans="1:22" ht="38.25">
      <c r="A114" s="167">
        <v>108</v>
      </c>
      <c r="B114" s="38" t="s">
        <v>399</v>
      </c>
      <c r="C114" s="41" t="s">
        <v>410</v>
      </c>
      <c r="D114" s="43" t="s">
        <v>469</v>
      </c>
      <c r="E114" s="41" t="s">
        <v>470</v>
      </c>
      <c r="F114" s="41" t="s">
        <v>395</v>
      </c>
      <c r="G114" s="30" t="s">
        <v>471</v>
      </c>
      <c r="H114" s="30">
        <v>26</v>
      </c>
      <c r="I114" s="30" t="s">
        <v>472</v>
      </c>
      <c r="J114" s="41" t="s">
        <v>395</v>
      </c>
      <c r="K114" s="30" t="s">
        <v>473</v>
      </c>
      <c r="L114" s="25">
        <v>40</v>
      </c>
      <c r="M114" s="69">
        <v>4</v>
      </c>
      <c r="N114" s="6">
        <v>1</v>
      </c>
      <c r="O114" s="110">
        <v>1</v>
      </c>
      <c r="P114" s="110">
        <v>11</v>
      </c>
      <c r="Q114" s="110">
        <v>8</v>
      </c>
      <c r="R114" s="110">
        <v>8</v>
      </c>
      <c r="S114" s="163">
        <f t="shared" si="7"/>
        <v>5</v>
      </c>
      <c r="V114" s="162"/>
    </row>
    <row r="115" spans="1:22" ht="25.5">
      <c r="A115" s="181">
        <v>109</v>
      </c>
      <c r="B115" s="38" t="s">
        <v>399</v>
      </c>
      <c r="C115" s="41" t="s">
        <v>410</v>
      </c>
      <c r="D115" s="43" t="s">
        <v>474</v>
      </c>
      <c r="E115" s="41" t="s">
        <v>475</v>
      </c>
      <c r="F115" s="41" t="s">
        <v>476</v>
      </c>
      <c r="G115" s="36" t="s">
        <v>477</v>
      </c>
      <c r="H115" s="36">
        <v>2</v>
      </c>
      <c r="I115" s="36" t="s">
        <v>475</v>
      </c>
      <c r="J115" s="36" t="s">
        <v>476</v>
      </c>
      <c r="K115" s="36" t="s">
        <v>117</v>
      </c>
      <c r="L115" s="21">
        <v>2</v>
      </c>
      <c r="M115" s="69">
        <v>3</v>
      </c>
      <c r="N115" s="6">
        <v>1</v>
      </c>
      <c r="O115" s="110">
        <v>2</v>
      </c>
      <c r="P115" s="110">
        <v>7</v>
      </c>
      <c r="Q115" s="110">
        <v>6</v>
      </c>
      <c r="R115" s="110">
        <v>6</v>
      </c>
      <c r="S115" s="163">
        <f t="shared" si="7"/>
        <v>4</v>
      </c>
      <c r="V115" s="162"/>
    </row>
    <row r="116" spans="1:22" ht="26.25">
      <c r="A116" s="167">
        <v>110</v>
      </c>
      <c r="B116" s="38" t="s">
        <v>399</v>
      </c>
      <c r="C116" s="51" t="s">
        <v>410</v>
      </c>
      <c r="D116" s="51" t="s">
        <v>478</v>
      </c>
      <c r="E116" s="51" t="s">
        <v>479</v>
      </c>
      <c r="F116" s="51" t="s">
        <v>480</v>
      </c>
      <c r="G116" s="51" t="s">
        <v>481</v>
      </c>
      <c r="H116" s="51">
        <v>8</v>
      </c>
      <c r="I116" s="51" t="s">
        <v>479</v>
      </c>
      <c r="J116" s="51" t="s">
        <v>480</v>
      </c>
      <c r="K116" s="51" t="s">
        <v>481</v>
      </c>
      <c r="L116" s="17">
        <v>8</v>
      </c>
      <c r="M116" s="69">
        <v>1</v>
      </c>
      <c r="N116" s="6">
        <v>0</v>
      </c>
      <c r="O116" s="110">
        <v>0</v>
      </c>
      <c r="P116" s="110">
        <v>1</v>
      </c>
      <c r="Q116" s="110">
        <v>2</v>
      </c>
      <c r="R116" s="110">
        <v>2</v>
      </c>
      <c r="S116" s="163">
        <f t="shared" si="7"/>
        <v>2</v>
      </c>
      <c r="V116" s="162"/>
    </row>
    <row r="117" spans="1:22" ht="26.25">
      <c r="A117" s="181">
        <v>111</v>
      </c>
      <c r="B117" s="38" t="s">
        <v>399</v>
      </c>
      <c r="C117" s="51" t="s">
        <v>410</v>
      </c>
      <c r="D117" s="51" t="s">
        <v>478</v>
      </c>
      <c r="E117" s="51" t="s">
        <v>479</v>
      </c>
      <c r="F117" s="51" t="s">
        <v>480</v>
      </c>
      <c r="G117" s="51" t="s">
        <v>481</v>
      </c>
      <c r="H117" s="51">
        <v>10</v>
      </c>
      <c r="I117" s="51" t="s">
        <v>479</v>
      </c>
      <c r="J117" s="51" t="s">
        <v>480</v>
      </c>
      <c r="K117" s="51" t="s">
        <v>481</v>
      </c>
      <c r="L117" s="17">
        <v>10</v>
      </c>
      <c r="M117" s="69">
        <v>3</v>
      </c>
      <c r="N117" s="6">
        <v>1</v>
      </c>
      <c r="O117" s="75">
        <v>2</v>
      </c>
      <c r="P117" s="75">
        <v>9</v>
      </c>
      <c r="Q117" s="75">
        <v>10</v>
      </c>
      <c r="R117" s="75">
        <v>10</v>
      </c>
      <c r="S117" s="163">
        <f t="shared" si="7"/>
        <v>4</v>
      </c>
      <c r="T117" s="169"/>
      <c r="V117" s="162"/>
    </row>
    <row r="118" spans="1:22" ht="25.5">
      <c r="A118" s="167">
        <v>112</v>
      </c>
      <c r="B118" s="38" t="s">
        <v>399</v>
      </c>
      <c r="C118" s="41" t="s">
        <v>410</v>
      </c>
      <c r="D118" s="43" t="s">
        <v>493</v>
      </c>
      <c r="E118" s="41" t="s">
        <v>494</v>
      </c>
      <c r="F118" s="41" t="s">
        <v>495</v>
      </c>
      <c r="G118" s="41" t="s">
        <v>496</v>
      </c>
      <c r="H118" s="41" t="s">
        <v>490</v>
      </c>
      <c r="I118" s="41" t="s">
        <v>494</v>
      </c>
      <c r="J118" s="41" t="s">
        <v>495</v>
      </c>
      <c r="K118" s="41" t="s">
        <v>496</v>
      </c>
      <c r="L118" s="58" t="s">
        <v>490</v>
      </c>
      <c r="M118" s="69">
        <v>3</v>
      </c>
      <c r="N118" s="6">
        <v>1</v>
      </c>
      <c r="O118" s="110">
        <v>0</v>
      </c>
      <c r="P118" s="110">
        <v>9</v>
      </c>
      <c r="Q118" s="110">
        <v>10</v>
      </c>
      <c r="R118" s="110">
        <v>10</v>
      </c>
      <c r="S118" s="163">
        <f t="shared" si="7"/>
        <v>4</v>
      </c>
      <c r="T118" s="169"/>
      <c r="V118" s="162"/>
    </row>
    <row r="119" spans="1:22" ht="25.5">
      <c r="A119" s="181">
        <v>113</v>
      </c>
      <c r="B119" s="38" t="s">
        <v>399</v>
      </c>
      <c r="C119" s="41" t="s">
        <v>410</v>
      </c>
      <c r="D119" s="43" t="s">
        <v>497</v>
      </c>
      <c r="E119" s="41" t="s">
        <v>498</v>
      </c>
      <c r="F119" s="41" t="s">
        <v>499</v>
      </c>
      <c r="G119" s="30" t="s">
        <v>500</v>
      </c>
      <c r="H119" s="30">
        <v>31</v>
      </c>
      <c r="I119" s="30" t="s">
        <v>498</v>
      </c>
      <c r="J119" s="30" t="s">
        <v>499</v>
      </c>
      <c r="K119" s="30" t="s">
        <v>408</v>
      </c>
      <c r="L119" s="25">
        <v>31</v>
      </c>
      <c r="M119" s="69">
        <v>2</v>
      </c>
      <c r="N119" s="6">
        <v>1</v>
      </c>
      <c r="O119" s="110">
        <v>0</v>
      </c>
      <c r="P119" s="110">
        <v>4</v>
      </c>
      <c r="Q119" s="110">
        <v>5</v>
      </c>
      <c r="R119" s="110">
        <v>5</v>
      </c>
      <c r="S119" s="163">
        <f t="shared" si="7"/>
        <v>3</v>
      </c>
      <c r="V119" s="162"/>
    </row>
    <row r="120" spans="1:22" ht="25.5">
      <c r="A120" s="167">
        <v>114</v>
      </c>
      <c r="B120" s="38" t="s">
        <v>399</v>
      </c>
      <c r="C120" s="41" t="s">
        <v>410</v>
      </c>
      <c r="D120" s="43" t="s">
        <v>501</v>
      </c>
      <c r="E120" s="41" t="s">
        <v>502</v>
      </c>
      <c r="F120" s="41" t="s">
        <v>503</v>
      </c>
      <c r="G120" s="30" t="s">
        <v>504</v>
      </c>
      <c r="H120" s="30">
        <v>47</v>
      </c>
      <c r="I120" s="41" t="s">
        <v>502</v>
      </c>
      <c r="J120" s="41" t="s">
        <v>503</v>
      </c>
      <c r="K120" s="30" t="s">
        <v>504</v>
      </c>
      <c r="L120" s="25">
        <v>47</v>
      </c>
      <c r="M120" s="69">
        <v>3</v>
      </c>
      <c r="N120" s="6">
        <v>1</v>
      </c>
      <c r="O120" s="110">
        <v>0</v>
      </c>
      <c r="P120" s="110">
        <v>7</v>
      </c>
      <c r="Q120" s="110">
        <v>11</v>
      </c>
      <c r="R120" s="110">
        <v>11</v>
      </c>
      <c r="S120" s="163">
        <f t="shared" si="7"/>
        <v>4</v>
      </c>
      <c r="V120" s="162"/>
    </row>
    <row r="121" spans="1:22" ht="25.5">
      <c r="A121" s="181">
        <v>115</v>
      </c>
      <c r="B121" s="38" t="s">
        <v>399</v>
      </c>
      <c r="C121" s="41" t="s">
        <v>410</v>
      </c>
      <c r="D121" s="43" t="s">
        <v>501</v>
      </c>
      <c r="E121" s="41" t="s">
        <v>502</v>
      </c>
      <c r="F121" s="41" t="s">
        <v>503</v>
      </c>
      <c r="G121" s="30" t="s">
        <v>504</v>
      </c>
      <c r="H121" s="41" t="s">
        <v>505</v>
      </c>
      <c r="I121" s="41" t="s">
        <v>502</v>
      </c>
      <c r="J121" s="41" t="s">
        <v>503</v>
      </c>
      <c r="K121" s="30" t="s">
        <v>504</v>
      </c>
      <c r="L121" s="58" t="s">
        <v>506</v>
      </c>
      <c r="M121" s="69">
        <v>1</v>
      </c>
      <c r="N121" s="6">
        <v>0</v>
      </c>
      <c r="O121" s="110">
        <v>0</v>
      </c>
      <c r="P121" s="110">
        <v>1</v>
      </c>
      <c r="Q121" s="110">
        <v>3</v>
      </c>
      <c r="R121" s="110">
        <v>3</v>
      </c>
      <c r="S121" s="163">
        <f t="shared" si="7"/>
        <v>2</v>
      </c>
      <c r="V121" s="162"/>
    </row>
    <row r="122" spans="1:22" ht="39">
      <c r="A122" s="167">
        <v>116</v>
      </c>
      <c r="B122" s="38" t="s">
        <v>399</v>
      </c>
      <c r="C122" s="41" t="s">
        <v>410</v>
      </c>
      <c r="D122" s="49" t="s">
        <v>507</v>
      </c>
      <c r="E122" s="49" t="s">
        <v>508</v>
      </c>
      <c r="F122" s="49" t="s">
        <v>509</v>
      </c>
      <c r="G122" s="49" t="s">
        <v>510</v>
      </c>
      <c r="H122" s="49">
        <v>79</v>
      </c>
      <c r="I122" s="49" t="s">
        <v>508</v>
      </c>
      <c r="J122" s="49" t="s">
        <v>509</v>
      </c>
      <c r="K122" s="49" t="s">
        <v>510</v>
      </c>
      <c r="L122" s="11">
        <v>79</v>
      </c>
      <c r="M122" s="69">
        <v>6</v>
      </c>
      <c r="N122" s="6">
        <v>1</v>
      </c>
      <c r="O122" s="110">
        <v>3</v>
      </c>
      <c r="P122" s="110">
        <v>24</v>
      </c>
      <c r="Q122" s="110">
        <v>35</v>
      </c>
      <c r="R122" s="110">
        <v>35</v>
      </c>
      <c r="S122" s="163">
        <f t="shared" si="7"/>
        <v>7</v>
      </c>
      <c r="T122" s="169"/>
      <c r="V122" s="162"/>
    </row>
    <row r="123" spans="1:22" ht="25.5">
      <c r="A123" s="181">
        <v>117</v>
      </c>
      <c r="B123" s="38" t="s">
        <v>399</v>
      </c>
      <c r="C123" s="41" t="s">
        <v>410</v>
      </c>
      <c r="D123" s="165" t="s">
        <v>511</v>
      </c>
      <c r="E123" s="165" t="s">
        <v>512</v>
      </c>
      <c r="F123" s="165" t="s">
        <v>513</v>
      </c>
      <c r="G123" s="165" t="s">
        <v>514</v>
      </c>
      <c r="H123" s="165" t="s">
        <v>515</v>
      </c>
      <c r="I123" s="165" t="s">
        <v>512</v>
      </c>
      <c r="J123" s="165" t="s">
        <v>513</v>
      </c>
      <c r="K123" s="165" t="s">
        <v>516</v>
      </c>
      <c r="L123" s="164" t="s">
        <v>515</v>
      </c>
      <c r="M123" s="166">
        <v>5</v>
      </c>
      <c r="N123" s="163">
        <v>1</v>
      </c>
      <c r="O123" s="168">
        <v>2</v>
      </c>
      <c r="P123" s="168">
        <v>17</v>
      </c>
      <c r="Q123" s="168">
        <v>32</v>
      </c>
      <c r="R123" s="168">
        <v>32</v>
      </c>
      <c r="S123" s="163">
        <f t="shared" si="7"/>
        <v>6</v>
      </c>
      <c r="T123" s="169"/>
      <c r="V123" s="162"/>
    </row>
    <row r="124" spans="1:22" s="85" customFormat="1" ht="26.25">
      <c r="A124" s="167">
        <v>118</v>
      </c>
      <c r="B124" s="179" t="s">
        <v>399</v>
      </c>
      <c r="C124" s="115" t="s">
        <v>410</v>
      </c>
      <c r="D124" s="116" t="s">
        <v>517</v>
      </c>
      <c r="E124" s="116" t="s">
        <v>518</v>
      </c>
      <c r="F124" s="116" t="s">
        <v>519</v>
      </c>
      <c r="G124" s="116" t="s">
        <v>520</v>
      </c>
      <c r="H124" s="116" t="s">
        <v>521</v>
      </c>
      <c r="I124" s="116" t="s">
        <v>518</v>
      </c>
      <c r="J124" s="116" t="s">
        <v>519</v>
      </c>
      <c r="K124" s="116" t="s">
        <v>522</v>
      </c>
      <c r="L124" s="117" t="s">
        <v>521</v>
      </c>
      <c r="M124" s="118">
        <v>6</v>
      </c>
      <c r="N124" s="119">
        <v>1</v>
      </c>
      <c r="O124" s="120">
        <v>8</v>
      </c>
      <c r="P124" s="120">
        <v>13</v>
      </c>
      <c r="Q124" s="120">
        <v>11</v>
      </c>
      <c r="R124" s="120">
        <v>11</v>
      </c>
      <c r="S124" s="163">
        <f t="shared" si="7"/>
        <v>7</v>
      </c>
      <c r="T124" s="170"/>
      <c r="V124" s="162"/>
    </row>
    <row r="125" spans="1:22" ht="38.25">
      <c r="A125" s="181">
        <v>119</v>
      </c>
      <c r="B125" s="38" t="s">
        <v>399</v>
      </c>
      <c r="C125" s="41" t="s">
        <v>410</v>
      </c>
      <c r="D125" s="43" t="s">
        <v>523</v>
      </c>
      <c r="E125" s="41" t="s">
        <v>524</v>
      </c>
      <c r="F125" s="41" t="s">
        <v>525</v>
      </c>
      <c r="G125" s="30" t="s">
        <v>526</v>
      </c>
      <c r="H125" s="30">
        <v>6</v>
      </c>
      <c r="I125" s="30" t="s">
        <v>524</v>
      </c>
      <c r="J125" s="30" t="s">
        <v>525</v>
      </c>
      <c r="K125" s="30" t="s">
        <v>526</v>
      </c>
      <c r="L125" s="25">
        <v>6</v>
      </c>
      <c r="M125" s="69">
        <v>2</v>
      </c>
      <c r="N125" s="6">
        <v>1</v>
      </c>
      <c r="O125" s="75">
        <v>3</v>
      </c>
      <c r="P125" s="75">
        <v>16</v>
      </c>
      <c r="Q125" s="75">
        <v>16</v>
      </c>
      <c r="R125" s="75">
        <v>16</v>
      </c>
      <c r="S125" s="163">
        <f t="shared" si="7"/>
        <v>3</v>
      </c>
      <c r="T125" s="169"/>
      <c r="V125" s="162"/>
    </row>
    <row r="126" spans="1:22" ht="25.5">
      <c r="A126" s="167">
        <v>120</v>
      </c>
      <c r="B126" s="38" t="s">
        <v>399</v>
      </c>
      <c r="C126" s="41" t="s">
        <v>410</v>
      </c>
      <c r="D126" s="43" t="s">
        <v>527</v>
      </c>
      <c r="E126" s="41" t="s">
        <v>528</v>
      </c>
      <c r="F126" s="41" t="s">
        <v>529</v>
      </c>
      <c r="G126" s="30" t="s">
        <v>69</v>
      </c>
      <c r="H126" s="30">
        <v>18</v>
      </c>
      <c r="I126" s="30" t="s">
        <v>528</v>
      </c>
      <c r="J126" s="30" t="s">
        <v>529</v>
      </c>
      <c r="K126" s="30" t="s">
        <v>69</v>
      </c>
      <c r="L126" s="25">
        <v>18</v>
      </c>
      <c r="M126" s="69">
        <v>3</v>
      </c>
      <c r="N126" s="6">
        <v>1</v>
      </c>
      <c r="O126" s="75">
        <v>0</v>
      </c>
      <c r="P126" s="75">
        <v>14</v>
      </c>
      <c r="Q126" s="75">
        <v>13</v>
      </c>
      <c r="R126" s="75">
        <v>13</v>
      </c>
      <c r="S126" s="163">
        <f t="shared" si="7"/>
        <v>4</v>
      </c>
      <c r="V126" s="162"/>
    </row>
    <row r="127" spans="1:22" ht="25.5">
      <c r="A127" s="181">
        <v>121</v>
      </c>
      <c r="B127" s="38" t="s">
        <v>399</v>
      </c>
      <c r="C127" s="41" t="s">
        <v>410</v>
      </c>
      <c r="D127" s="43" t="s">
        <v>527</v>
      </c>
      <c r="E127" s="41" t="s">
        <v>528</v>
      </c>
      <c r="F127" s="41" t="s">
        <v>529</v>
      </c>
      <c r="G127" s="30" t="s">
        <v>69</v>
      </c>
      <c r="H127" s="30">
        <v>18</v>
      </c>
      <c r="I127" s="30" t="s">
        <v>528</v>
      </c>
      <c r="J127" s="30" t="s">
        <v>529</v>
      </c>
      <c r="K127" s="30" t="s">
        <v>69</v>
      </c>
      <c r="L127" s="58" t="s">
        <v>530</v>
      </c>
      <c r="M127" s="69">
        <v>2</v>
      </c>
      <c r="N127" s="6">
        <v>0</v>
      </c>
      <c r="O127" s="75">
        <v>0</v>
      </c>
      <c r="P127" s="75">
        <v>3</v>
      </c>
      <c r="Q127" s="75">
        <v>4</v>
      </c>
      <c r="R127" s="75">
        <v>4</v>
      </c>
      <c r="S127" s="163">
        <f t="shared" si="7"/>
        <v>3</v>
      </c>
      <c r="V127" s="162"/>
    </row>
    <row r="128" spans="1:22" ht="26.25">
      <c r="A128" s="167">
        <v>122</v>
      </c>
      <c r="B128" s="38" t="s">
        <v>399</v>
      </c>
      <c r="C128" s="41" t="s">
        <v>410</v>
      </c>
      <c r="D128" s="49" t="s">
        <v>531</v>
      </c>
      <c r="E128" s="49" t="s">
        <v>532</v>
      </c>
      <c r="F128" s="49" t="s">
        <v>533</v>
      </c>
      <c r="G128" s="49" t="s">
        <v>135</v>
      </c>
      <c r="H128" s="49">
        <v>1</v>
      </c>
      <c r="I128" s="49" t="s">
        <v>532</v>
      </c>
      <c r="J128" s="49" t="s">
        <v>533</v>
      </c>
      <c r="K128" s="49" t="s">
        <v>534</v>
      </c>
      <c r="L128" s="11">
        <v>1</v>
      </c>
      <c r="M128" s="69">
        <v>3</v>
      </c>
      <c r="N128" s="6">
        <v>1</v>
      </c>
      <c r="O128" s="75">
        <v>0</v>
      </c>
      <c r="P128" s="75">
        <v>5</v>
      </c>
      <c r="Q128" s="75">
        <v>6</v>
      </c>
      <c r="R128" s="75">
        <v>6</v>
      </c>
      <c r="S128" s="163">
        <f t="shared" si="7"/>
        <v>4</v>
      </c>
      <c r="T128" s="169"/>
      <c r="V128" s="162"/>
    </row>
    <row r="129" spans="1:22" ht="25.5">
      <c r="A129" s="181">
        <v>123</v>
      </c>
      <c r="B129" s="38" t="s">
        <v>399</v>
      </c>
      <c r="C129" s="41" t="s">
        <v>410</v>
      </c>
      <c r="D129" s="43" t="s">
        <v>535</v>
      </c>
      <c r="E129" s="41" t="s">
        <v>536</v>
      </c>
      <c r="F129" s="41" t="s">
        <v>537</v>
      </c>
      <c r="G129" s="41" t="s">
        <v>169</v>
      </c>
      <c r="H129" s="41" t="s">
        <v>297</v>
      </c>
      <c r="I129" s="35" t="s">
        <v>536</v>
      </c>
      <c r="J129" s="35" t="s">
        <v>537</v>
      </c>
      <c r="K129" s="35" t="s">
        <v>169</v>
      </c>
      <c r="L129" s="20" t="s">
        <v>297</v>
      </c>
      <c r="M129" s="69">
        <v>3</v>
      </c>
      <c r="N129" s="6">
        <v>1</v>
      </c>
      <c r="O129" s="75">
        <v>0</v>
      </c>
      <c r="P129" s="75">
        <v>4</v>
      </c>
      <c r="Q129" s="75">
        <v>3</v>
      </c>
      <c r="R129" s="75">
        <v>3</v>
      </c>
      <c r="S129" s="163">
        <f t="shared" si="7"/>
        <v>4</v>
      </c>
      <c r="T129" s="169"/>
      <c r="V129" s="162"/>
    </row>
    <row r="130" spans="1:22" ht="26.25">
      <c r="A130" s="167">
        <v>124</v>
      </c>
      <c r="B130" s="38" t="s">
        <v>399</v>
      </c>
      <c r="C130" s="35" t="s">
        <v>410</v>
      </c>
      <c r="D130" s="121" t="s">
        <v>538</v>
      </c>
      <c r="E130" s="121" t="s">
        <v>539</v>
      </c>
      <c r="F130" s="121" t="s">
        <v>540</v>
      </c>
      <c r="G130" s="121" t="s">
        <v>541</v>
      </c>
      <c r="H130" s="9" t="s">
        <v>542</v>
      </c>
      <c r="I130" s="121" t="s">
        <v>539</v>
      </c>
      <c r="J130" s="121" t="s">
        <v>540</v>
      </c>
      <c r="K130" s="121" t="s">
        <v>541</v>
      </c>
      <c r="L130" s="16">
        <v>9</v>
      </c>
      <c r="M130" s="69">
        <v>1</v>
      </c>
      <c r="N130" s="6">
        <v>0</v>
      </c>
      <c r="O130" s="75">
        <v>3</v>
      </c>
      <c r="P130" s="75">
        <v>11</v>
      </c>
      <c r="Q130" s="75">
        <v>9</v>
      </c>
      <c r="R130" s="75">
        <v>9</v>
      </c>
      <c r="S130" s="163">
        <f t="shared" si="7"/>
        <v>2</v>
      </c>
      <c r="T130" s="169"/>
      <c r="V130" s="162"/>
    </row>
    <row r="131" spans="1:22" ht="26.25">
      <c r="A131" s="181">
        <v>125</v>
      </c>
      <c r="B131" s="38" t="s">
        <v>399</v>
      </c>
      <c r="C131" s="41" t="s">
        <v>410</v>
      </c>
      <c r="D131" s="121" t="s">
        <v>538</v>
      </c>
      <c r="E131" s="121" t="s">
        <v>539</v>
      </c>
      <c r="F131" s="121" t="s">
        <v>540</v>
      </c>
      <c r="G131" s="121" t="s">
        <v>541</v>
      </c>
      <c r="H131" s="9" t="s">
        <v>542</v>
      </c>
      <c r="I131" s="121" t="s">
        <v>539</v>
      </c>
      <c r="J131" s="121" t="s">
        <v>540</v>
      </c>
      <c r="K131" s="121" t="s">
        <v>541</v>
      </c>
      <c r="L131" s="16">
        <v>10</v>
      </c>
      <c r="M131" s="69">
        <v>5</v>
      </c>
      <c r="N131" s="6">
        <v>1</v>
      </c>
      <c r="O131" s="75">
        <v>0</v>
      </c>
      <c r="P131" s="75">
        <v>12</v>
      </c>
      <c r="Q131" s="75">
        <v>9</v>
      </c>
      <c r="R131" s="75">
        <v>9</v>
      </c>
      <c r="S131" s="163">
        <f t="shared" ref="S131:S179" si="9">M131+1</f>
        <v>6</v>
      </c>
      <c r="T131" s="169"/>
      <c r="V131" s="162"/>
    </row>
    <row r="132" spans="1:22" ht="25.5">
      <c r="A132" s="167">
        <v>126</v>
      </c>
      <c r="B132" s="38" t="s">
        <v>399</v>
      </c>
      <c r="C132" s="223" t="s">
        <v>410</v>
      </c>
      <c r="D132" s="54" t="s">
        <v>543</v>
      </c>
      <c r="E132" s="122" t="s">
        <v>544</v>
      </c>
      <c r="F132" s="54" t="s">
        <v>545</v>
      </c>
      <c r="G132" s="122" t="s">
        <v>546</v>
      </c>
      <c r="H132" s="122">
        <v>1</v>
      </c>
      <c r="I132" s="122" t="s">
        <v>544</v>
      </c>
      <c r="J132" s="122" t="s">
        <v>545</v>
      </c>
      <c r="K132" s="122" t="s">
        <v>546</v>
      </c>
      <c r="L132" s="123">
        <v>1</v>
      </c>
      <c r="M132" s="69">
        <v>2</v>
      </c>
      <c r="N132" s="6">
        <v>1</v>
      </c>
      <c r="O132" s="75">
        <v>2</v>
      </c>
      <c r="P132" s="75">
        <v>4</v>
      </c>
      <c r="Q132" s="75">
        <v>12</v>
      </c>
      <c r="R132" s="75">
        <v>12</v>
      </c>
      <c r="S132" s="163">
        <f t="shared" si="9"/>
        <v>3</v>
      </c>
      <c r="T132" s="169"/>
      <c r="V132" s="162"/>
    </row>
    <row r="133" spans="1:22" ht="25.5">
      <c r="A133" s="181">
        <v>127</v>
      </c>
      <c r="B133" s="38" t="s">
        <v>399</v>
      </c>
      <c r="C133" s="41" t="s">
        <v>410</v>
      </c>
      <c r="D133" s="43" t="s">
        <v>411</v>
      </c>
      <c r="E133" s="41" t="s">
        <v>412</v>
      </c>
      <c r="F133" s="41" t="s">
        <v>413</v>
      </c>
      <c r="G133" s="30" t="s">
        <v>414</v>
      </c>
      <c r="H133" s="30">
        <v>3</v>
      </c>
      <c r="I133" s="41" t="s">
        <v>412</v>
      </c>
      <c r="J133" s="41" t="s">
        <v>413</v>
      </c>
      <c r="K133" s="30" t="s">
        <v>414</v>
      </c>
      <c r="L133" s="25">
        <v>3</v>
      </c>
      <c r="M133" s="166">
        <v>2</v>
      </c>
      <c r="N133" s="163">
        <v>1</v>
      </c>
      <c r="O133" s="75">
        <v>0</v>
      </c>
      <c r="P133" s="75">
        <v>7</v>
      </c>
      <c r="Q133" s="75">
        <v>7</v>
      </c>
      <c r="R133" s="75">
        <v>7</v>
      </c>
      <c r="S133" s="163">
        <f t="shared" si="9"/>
        <v>3</v>
      </c>
      <c r="T133" s="169"/>
      <c r="V133" s="162"/>
    </row>
    <row r="134" spans="1:22" ht="38.25">
      <c r="A134" s="167">
        <v>128</v>
      </c>
      <c r="B134" s="38" t="s">
        <v>399</v>
      </c>
      <c r="C134" s="41" t="s">
        <v>410</v>
      </c>
      <c r="D134" s="43" t="s">
        <v>415</v>
      </c>
      <c r="E134" s="41" t="s">
        <v>416</v>
      </c>
      <c r="F134" s="41" t="s">
        <v>395</v>
      </c>
      <c r="G134" s="30" t="s">
        <v>417</v>
      </c>
      <c r="H134" s="30" t="s">
        <v>418</v>
      </c>
      <c r="I134" s="30" t="s">
        <v>416</v>
      </c>
      <c r="J134" s="30" t="s">
        <v>395</v>
      </c>
      <c r="K134" s="30" t="s">
        <v>417</v>
      </c>
      <c r="L134" s="25" t="s">
        <v>418</v>
      </c>
      <c r="M134" s="69">
        <v>15</v>
      </c>
      <c r="N134" s="6">
        <v>1</v>
      </c>
      <c r="O134" s="75">
        <v>6</v>
      </c>
      <c r="P134" s="75">
        <v>51</v>
      </c>
      <c r="Q134" s="75">
        <v>62</v>
      </c>
      <c r="R134" s="75">
        <v>62</v>
      </c>
      <c r="S134" s="163">
        <f t="shared" si="9"/>
        <v>16</v>
      </c>
      <c r="V134" s="162"/>
    </row>
    <row r="135" spans="1:22" ht="38.25">
      <c r="A135" s="181">
        <v>129</v>
      </c>
      <c r="B135" s="38" t="s">
        <v>399</v>
      </c>
      <c r="C135" s="41" t="s">
        <v>410</v>
      </c>
      <c r="D135" s="43" t="s">
        <v>415</v>
      </c>
      <c r="E135" s="41" t="s">
        <v>416</v>
      </c>
      <c r="F135" s="41" t="s">
        <v>395</v>
      </c>
      <c r="G135" s="30" t="s">
        <v>417</v>
      </c>
      <c r="H135" s="30" t="s">
        <v>418</v>
      </c>
      <c r="I135" s="41" t="s">
        <v>419</v>
      </c>
      <c r="J135" s="41" t="s">
        <v>395</v>
      </c>
      <c r="K135" s="41" t="s">
        <v>420</v>
      </c>
      <c r="L135" s="58" t="s">
        <v>421</v>
      </c>
      <c r="M135" s="69">
        <v>6</v>
      </c>
      <c r="N135" s="6">
        <v>0</v>
      </c>
      <c r="O135" s="75">
        <v>2</v>
      </c>
      <c r="P135" s="75">
        <v>34</v>
      </c>
      <c r="Q135" s="75">
        <v>39</v>
      </c>
      <c r="R135" s="75">
        <v>39</v>
      </c>
      <c r="S135" s="163">
        <f t="shared" si="9"/>
        <v>7</v>
      </c>
      <c r="V135" s="162"/>
    </row>
    <row r="136" spans="1:22" ht="25.5">
      <c r="A136" s="167">
        <v>130</v>
      </c>
      <c r="B136" s="38" t="s">
        <v>399</v>
      </c>
      <c r="C136" s="41" t="s">
        <v>410</v>
      </c>
      <c r="D136" s="43" t="s">
        <v>422</v>
      </c>
      <c r="E136" s="41" t="s">
        <v>423</v>
      </c>
      <c r="F136" s="41" t="s">
        <v>424</v>
      </c>
      <c r="G136" s="41" t="s">
        <v>425</v>
      </c>
      <c r="H136" s="41" t="s">
        <v>15</v>
      </c>
      <c r="I136" s="41" t="s">
        <v>423</v>
      </c>
      <c r="J136" s="41" t="s">
        <v>424</v>
      </c>
      <c r="K136" s="41" t="s">
        <v>425</v>
      </c>
      <c r="L136" s="58" t="s">
        <v>15</v>
      </c>
      <c r="M136" s="69">
        <v>2</v>
      </c>
      <c r="N136" s="6">
        <v>0</v>
      </c>
      <c r="O136" s="75">
        <v>0</v>
      </c>
      <c r="P136" s="75">
        <v>4</v>
      </c>
      <c r="Q136" s="75">
        <v>4</v>
      </c>
      <c r="R136" s="75">
        <v>4</v>
      </c>
      <c r="S136" s="163">
        <f t="shared" si="9"/>
        <v>3</v>
      </c>
      <c r="T136" s="169"/>
      <c r="V136" s="162"/>
    </row>
    <row r="137" spans="1:22" ht="26.25">
      <c r="A137" s="181">
        <v>131</v>
      </c>
      <c r="B137" s="38" t="s">
        <v>399</v>
      </c>
      <c r="C137" s="50" t="s">
        <v>410</v>
      </c>
      <c r="D137" s="50" t="s">
        <v>422</v>
      </c>
      <c r="E137" s="50" t="s">
        <v>423</v>
      </c>
      <c r="F137" s="50" t="s">
        <v>424</v>
      </c>
      <c r="G137" s="50" t="s">
        <v>37</v>
      </c>
      <c r="H137" s="50">
        <v>2</v>
      </c>
      <c r="I137" s="50" t="s">
        <v>423</v>
      </c>
      <c r="J137" s="50" t="s">
        <v>424</v>
      </c>
      <c r="K137" s="50" t="s">
        <v>37</v>
      </c>
      <c r="L137" s="18">
        <v>2</v>
      </c>
      <c r="M137" s="69">
        <v>4</v>
      </c>
      <c r="N137" s="6">
        <v>1</v>
      </c>
      <c r="O137" s="75">
        <v>3</v>
      </c>
      <c r="P137" s="75">
        <v>13</v>
      </c>
      <c r="Q137" s="75">
        <v>17</v>
      </c>
      <c r="R137" s="75">
        <v>17</v>
      </c>
      <c r="S137" s="163">
        <f t="shared" si="9"/>
        <v>5</v>
      </c>
      <c r="T137" s="169"/>
      <c r="V137" s="162"/>
    </row>
    <row r="138" spans="1:22" ht="51.75">
      <c r="A138" s="167">
        <v>132</v>
      </c>
      <c r="B138" s="38" t="s">
        <v>399</v>
      </c>
      <c r="C138" s="41" t="s">
        <v>410</v>
      </c>
      <c r="D138" s="49" t="s">
        <v>432</v>
      </c>
      <c r="E138" s="49" t="s">
        <v>433</v>
      </c>
      <c r="F138" s="49" t="s">
        <v>395</v>
      </c>
      <c r="G138" s="49" t="s">
        <v>434</v>
      </c>
      <c r="H138" s="49">
        <v>32</v>
      </c>
      <c r="I138" s="49" t="s">
        <v>433</v>
      </c>
      <c r="J138" s="49" t="s">
        <v>395</v>
      </c>
      <c r="K138" s="49" t="s">
        <v>434</v>
      </c>
      <c r="L138" s="11">
        <v>32</v>
      </c>
      <c r="M138" s="69">
        <v>14</v>
      </c>
      <c r="N138" s="6">
        <v>1</v>
      </c>
      <c r="O138" s="75">
        <v>3</v>
      </c>
      <c r="P138" s="75">
        <v>52</v>
      </c>
      <c r="Q138" s="75">
        <v>90</v>
      </c>
      <c r="R138" s="75">
        <v>90</v>
      </c>
      <c r="S138" s="163">
        <f t="shared" si="9"/>
        <v>15</v>
      </c>
      <c r="T138" s="169"/>
      <c r="V138" s="162"/>
    </row>
    <row r="139" spans="1:22" ht="51.75">
      <c r="A139" s="181">
        <v>133</v>
      </c>
      <c r="B139" s="38" t="s">
        <v>399</v>
      </c>
      <c r="C139" s="41" t="s">
        <v>410</v>
      </c>
      <c r="D139" s="49" t="s">
        <v>432</v>
      </c>
      <c r="E139" s="49" t="s">
        <v>433</v>
      </c>
      <c r="F139" s="49" t="s">
        <v>395</v>
      </c>
      <c r="G139" s="49" t="s">
        <v>435</v>
      </c>
      <c r="H139" s="49">
        <v>6</v>
      </c>
      <c r="I139" s="49" t="s">
        <v>433</v>
      </c>
      <c r="J139" s="49" t="s">
        <v>436</v>
      </c>
      <c r="K139" s="49" t="s">
        <v>435</v>
      </c>
      <c r="L139" s="11">
        <v>6</v>
      </c>
      <c r="M139" s="69">
        <v>1</v>
      </c>
      <c r="N139" s="6">
        <v>0</v>
      </c>
      <c r="O139" s="75">
        <v>1</v>
      </c>
      <c r="P139" s="75">
        <v>3</v>
      </c>
      <c r="Q139" s="75">
        <v>9</v>
      </c>
      <c r="R139" s="75">
        <v>9</v>
      </c>
      <c r="S139" s="163">
        <f t="shared" si="9"/>
        <v>2</v>
      </c>
      <c r="T139" s="169"/>
      <c r="V139" s="162"/>
    </row>
    <row r="140" spans="1:22" ht="25.5">
      <c r="A140" s="167">
        <v>134</v>
      </c>
      <c r="B140" s="38" t="s">
        <v>399</v>
      </c>
      <c r="C140" s="41" t="s">
        <v>410</v>
      </c>
      <c r="D140" s="43" t="s">
        <v>446</v>
      </c>
      <c r="E140" s="41" t="s">
        <v>447</v>
      </c>
      <c r="F140" s="41" t="s">
        <v>448</v>
      </c>
      <c r="G140" s="30" t="s">
        <v>449</v>
      </c>
      <c r="H140" s="30">
        <v>4</v>
      </c>
      <c r="I140" s="30" t="s">
        <v>447</v>
      </c>
      <c r="J140" s="30" t="s">
        <v>448</v>
      </c>
      <c r="K140" s="30" t="s">
        <v>449</v>
      </c>
      <c r="L140" s="25">
        <v>4</v>
      </c>
      <c r="M140" s="69">
        <v>3</v>
      </c>
      <c r="N140" s="6">
        <v>1</v>
      </c>
      <c r="O140" s="110">
        <v>0</v>
      </c>
      <c r="P140" s="110">
        <v>10</v>
      </c>
      <c r="Q140" s="110">
        <v>20</v>
      </c>
      <c r="R140" s="110">
        <v>20</v>
      </c>
      <c r="S140" s="163">
        <f t="shared" si="9"/>
        <v>4</v>
      </c>
      <c r="T140" s="169"/>
      <c r="V140" s="162"/>
    </row>
    <row r="141" spans="1:22" s="28" customFormat="1">
      <c r="A141" s="239" t="s">
        <v>1058</v>
      </c>
      <c r="B141" s="232"/>
      <c r="C141" s="232"/>
      <c r="D141" s="232"/>
      <c r="E141" s="232"/>
      <c r="F141" s="232"/>
      <c r="G141" s="232"/>
      <c r="H141" s="232"/>
      <c r="I141" s="232"/>
      <c r="J141" s="232"/>
      <c r="K141" s="232"/>
      <c r="L141" s="233"/>
      <c r="M141" s="69">
        <f>SUM(M97:M140)</f>
        <v>187</v>
      </c>
      <c r="N141" s="166">
        <f t="shared" ref="N141:S141" si="10">SUM(N97:N140)</f>
        <v>32</v>
      </c>
      <c r="O141" s="166">
        <f t="shared" si="10"/>
        <v>62</v>
      </c>
      <c r="P141" s="166">
        <f t="shared" si="10"/>
        <v>621</v>
      </c>
      <c r="Q141" s="166">
        <f t="shared" si="10"/>
        <v>734</v>
      </c>
      <c r="R141" s="166">
        <f t="shared" si="10"/>
        <v>734</v>
      </c>
      <c r="S141" s="166">
        <f t="shared" si="10"/>
        <v>231</v>
      </c>
      <c r="V141" s="162"/>
    </row>
    <row r="142" spans="1:22" s="80" customFormat="1" ht="25.5">
      <c r="A142" s="167">
        <v>135</v>
      </c>
      <c r="B142" s="214" t="s">
        <v>547</v>
      </c>
      <c r="C142" s="214" t="s">
        <v>548</v>
      </c>
      <c r="D142" s="215" t="s">
        <v>1075</v>
      </c>
      <c r="E142" s="214" t="s">
        <v>1076</v>
      </c>
      <c r="F142" s="214" t="s">
        <v>550</v>
      </c>
      <c r="G142" s="214" t="s">
        <v>551</v>
      </c>
      <c r="H142" s="214" t="s">
        <v>552</v>
      </c>
      <c r="I142" s="214" t="s">
        <v>1076</v>
      </c>
      <c r="J142" s="214" t="s">
        <v>550</v>
      </c>
      <c r="K142" s="214" t="s">
        <v>551</v>
      </c>
      <c r="L142" s="214" t="s">
        <v>552</v>
      </c>
      <c r="M142" s="214" t="s">
        <v>490</v>
      </c>
      <c r="N142" s="214" t="s">
        <v>1063</v>
      </c>
      <c r="O142" s="216">
        <v>1</v>
      </c>
      <c r="P142" s="216">
        <v>25</v>
      </c>
      <c r="Q142" s="216">
        <v>9</v>
      </c>
      <c r="R142" s="216">
        <f>Q142</f>
        <v>9</v>
      </c>
      <c r="S142" s="163">
        <f t="shared" si="9"/>
        <v>3</v>
      </c>
      <c r="T142" s="169"/>
      <c r="V142" s="162"/>
    </row>
    <row r="143" spans="1:22" ht="38.25">
      <c r="A143" s="167">
        <v>136</v>
      </c>
      <c r="B143" s="41" t="s">
        <v>547</v>
      </c>
      <c r="C143" s="41" t="s">
        <v>548</v>
      </c>
      <c r="D143" s="43" t="s">
        <v>549</v>
      </c>
      <c r="E143" s="71" t="s">
        <v>553</v>
      </c>
      <c r="F143" s="165" t="s">
        <v>550</v>
      </c>
      <c r="G143" s="33" t="s">
        <v>185</v>
      </c>
      <c r="H143" s="33" t="s">
        <v>554</v>
      </c>
      <c r="I143" s="71" t="s">
        <v>553</v>
      </c>
      <c r="J143" s="33" t="s">
        <v>550</v>
      </c>
      <c r="K143" s="33" t="s">
        <v>185</v>
      </c>
      <c r="L143" s="205" t="s">
        <v>554</v>
      </c>
      <c r="M143" s="166">
        <v>13</v>
      </c>
      <c r="N143" s="163">
        <v>1</v>
      </c>
      <c r="O143" s="75">
        <v>0</v>
      </c>
      <c r="P143" s="75">
        <v>56</v>
      </c>
      <c r="Q143" s="75">
        <v>35</v>
      </c>
      <c r="R143" s="216">
        <f t="shared" ref="R143:R206" si="11">Q143</f>
        <v>35</v>
      </c>
      <c r="S143" s="163">
        <f t="shared" si="9"/>
        <v>14</v>
      </c>
      <c r="T143" s="169"/>
      <c r="V143" s="162"/>
    </row>
    <row r="144" spans="1:22" ht="38.25">
      <c r="A144" s="167">
        <v>137</v>
      </c>
      <c r="B144" s="41" t="s">
        <v>547</v>
      </c>
      <c r="C144" s="41" t="s">
        <v>548</v>
      </c>
      <c r="D144" s="43" t="s">
        <v>549</v>
      </c>
      <c r="E144" s="81" t="s">
        <v>555</v>
      </c>
      <c r="F144" s="165" t="s">
        <v>550</v>
      </c>
      <c r="G144" s="81" t="s">
        <v>556</v>
      </c>
      <c r="H144" s="81" t="s">
        <v>557</v>
      </c>
      <c r="I144" s="81" t="s">
        <v>555</v>
      </c>
      <c r="J144" s="33" t="s">
        <v>550</v>
      </c>
      <c r="K144" s="81" t="s">
        <v>556</v>
      </c>
      <c r="L144" s="81" t="s">
        <v>557</v>
      </c>
      <c r="M144" s="166">
        <v>1</v>
      </c>
      <c r="N144" s="163">
        <v>0</v>
      </c>
      <c r="O144" s="75">
        <v>1</v>
      </c>
      <c r="P144" s="75">
        <v>1</v>
      </c>
      <c r="Q144" s="75">
        <v>3</v>
      </c>
      <c r="R144" s="216">
        <f t="shared" si="11"/>
        <v>3</v>
      </c>
      <c r="S144" s="163">
        <f t="shared" si="9"/>
        <v>2</v>
      </c>
      <c r="T144" s="169"/>
      <c r="V144" s="162"/>
    </row>
    <row r="145" spans="1:22" ht="38.25">
      <c r="A145" s="167">
        <v>138</v>
      </c>
      <c r="B145" s="184" t="s">
        <v>547</v>
      </c>
      <c r="C145" s="184" t="s">
        <v>548</v>
      </c>
      <c r="D145" s="184" t="s">
        <v>558</v>
      </c>
      <c r="E145" s="189" t="s">
        <v>559</v>
      </c>
      <c r="F145" s="188" t="s">
        <v>560</v>
      </c>
      <c r="G145" s="189" t="s">
        <v>69</v>
      </c>
      <c r="H145" s="189">
        <v>13</v>
      </c>
      <c r="I145" s="189" t="s">
        <v>559</v>
      </c>
      <c r="J145" s="189" t="s">
        <v>560</v>
      </c>
      <c r="K145" s="189" t="s">
        <v>69</v>
      </c>
      <c r="L145" s="194">
        <v>13</v>
      </c>
      <c r="M145" s="194">
        <v>2</v>
      </c>
      <c r="N145" s="189">
        <v>1</v>
      </c>
      <c r="O145" s="194">
        <v>4</v>
      </c>
      <c r="P145" s="194">
        <v>9</v>
      </c>
      <c r="Q145" s="194">
        <v>8</v>
      </c>
      <c r="R145" s="216">
        <f t="shared" si="11"/>
        <v>8</v>
      </c>
      <c r="S145" s="163">
        <f t="shared" si="9"/>
        <v>3</v>
      </c>
      <c r="T145" s="169"/>
      <c r="V145" s="162"/>
    </row>
    <row r="146" spans="1:22" ht="25.5">
      <c r="A146" s="167">
        <v>139</v>
      </c>
      <c r="B146" s="41" t="s">
        <v>547</v>
      </c>
      <c r="C146" s="41" t="s">
        <v>548</v>
      </c>
      <c r="D146" s="43" t="s">
        <v>561</v>
      </c>
      <c r="E146" s="81" t="s">
        <v>562</v>
      </c>
      <c r="F146" s="41" t="s">
        <v>563</v>
      </c>
      <c r="G146" s="81" t="s">
        <v>408</v>
      </c>
      <c r="H146" s="31">
        <v>15</v>
      </c>
      <c r="I146" s="81" t="s">
        <v>562</v>
      </c>
      <c r="J146" s="81" t="s">
        <v>563</v>
      </c>
      <c r="K146" s="81" t="s">
        <v>408</v>
      </c>
      <c r="L146" s="31">
        <v>15</v>
      </c>
      <c r="M146" s="166">
        <v>2</v>
      </c>
      <c r="N146" s="163">
        <v>1</v>
      </c>
      <c r="O146" s="75">
        <v>2</v>
      </c>
      <c r="P146" s="75">
        <v>6</v>
      </c>
      <c r="Q146" s="75">
        <v>3</v>
      </c>
      <c r="R146" s="216">
        <f t="shared" si="11"/>
        <v>3</v>
      </c>
      <c r="S146" s="163">
        <f t="shared" si="9"/>
        <v>3</v>
      </c>
      <c r="V146" s="162"/>
    </row>
    <row r="147" spans="1:22" ht="25.5">
      <c r="A147" s="167">
        <v>140</v>
      </c>
      <c r="B147" s="41" t="s">
        <v>547</v>
      </c>
      <c r="C147" s="41" t="s">
        <v>548</v>
      </c>
      <c r="D147" s="43" t="s">
        <v>564</v>
      </c>
      <c r="E147" s="81" t="s">
        <v>565</v>
      </c>
      <c r="F147" s="41" t="s">
        <v>566</v>
      </c>
      <c r="G147" s="81" t="s">
        <v>567</v>
      </c>
      <c r="H147" s="81" t="s">
        <v>568</v>
      </c>
      <c r="I147" s="81" t="s">
        <v>565</v>
      </c>
      <c r="J147" s="81" t="s">
        <v>566</v>
      </c>
      <c r="K147" s="81" t="s">
        <v>567</v>
      </c>
      <c r="L147" s="81" t="s">
        <v>568</v>
      </c>
      <c r="M147" s="166">
        <v>4</v>
      </c>
      <c r="N147" s="163">
        <v>1</v>
      </c>
      <c r="O147" s="79">
        <v>2</v>
      </c>
      <c r="P147" s="75">
        <v>20</v>
      </c>
      <c r="Q147" s="75">
        <v>15</v>
      </c>
      <c r="R147" s="216">
        <f t="shared" si="11"/>
        <v>15</v>
      </c>
      <c r="S147" s="163">
        <f t="shared" si="9"/>
        <v>5</v>
      </c>
      <c r="T147" s="169"/>
      <c r="V147" s="162"/>
    </row>
    <row r="148" spans="1:22" ht="25.5">
      <c r="A148" s="167">
        <v>141</v>
      </c>
      <c r="B148" s="41" t="s">
        <v>547</v>
      </c>
      <c r="C148" s="41" t="s">
        <v>548</v>
      </c>
      <c r="D148" s="43" t="s">
        <v>564</v>
      </c>
      <c r="E148" s="81" t="s">
        <v>565</v>
      </c>
      <c r="F148" s="41" t="s">
        <v>566</v>
      </c>
      <c r="G148" s="81" t="s">
        <v>567</v>
      </c>
      <c r="H148" s="81" t="s">
        <v>568</v>
      </c>
      <c r="I148" s="81" t="s">
        <v>565</v>
      </c>
      <c r="J148" s="81" t="s">
        <v>566</v>
      </c>
      <c r="K148" s="81" t="s">
        <v>569</v>
      </c>
      <c r="L148" s="81" t="s">
        <v>570</v>
      </c>
      <c r="M148" s="166">
        <v>3</v>
      </c>
      <c r="N148" s="163">
        <v>0</v>
      </c>
      <c r="O148" s="79">
        <v>1</v>
      </c>
      <c r="P148" s="75">
        <v>8</v>
      </c>
      <c r="Q148" s="75">
        <v>5</v>
      </c>
      <c r="R148" s="216">
        <f t="shared" si="11"/>
        <v>5</v>
      </c>
      <c r="S148" s="163">
        <f t="shared" si="9"/>
        <v>4</v>
      </c>
      <c r="T148" s="169"/>
      <c r="V148" s="162"/>
    </row>
    <row r="149" spans="1:22" ht="25.5">
      <c r="A149" s="167">
        <v>142</v>
      </c>
      <c r="B149" s="41" t="s">
        <v>547</v>
      </c>
      <c r="C149" s="41" t="s">
        <v>548</v>
      </c>
      <c r="D149" s="43" t="s">
        <v>571</v>
      </c>
      <c r="E149" s="81" t="s">
        <v>572</v>
      </c>
      <c r="F149" s="41" t="s">
        <v>573</v>
      </c>
      <c r="G149" s="81" t="s">
        <v>574</v>
      </c>
      <c r="H149" s="81">
        <v>2</v>
      </c>
      <c r="I149" s="81" t="s">
        <v>572</v>
      </c>
      <c r="J149" s="81" t="s">
        <v>573</v>
      </c>
      <c r="K149" s="81" t="s">
        <v>574</v>
      </c>
      <c r="L149" s="81">
        <v>2</v>
      </c>
      <c r="M149" s="166">
        <v>3</v>
      </c>
      <c r="N149" s="163">
        <v>1</v>
      </c>
      <c r="O149" s="79">
        <v>6</v>
      </c>
      <c r="P149" s="75">
        <v>14</v>
      </c>
      <c r="Q149" s="75">
        <v>11</v>
      </c>
      <c r="R149" s="216">
        <f t="shared" si="11"/>
        <v>11</v>
      </c>
      <c r="S149" s="163">
        <f t="shared" si="9"/>
        <v>4</v>
      </c>
      <c r="T149" s="169"/>
      <c r="V149" s="162"/>
    </row>
    <row r="150" spans="1:22" s="87" customFormat="1" ht="25.5">
      <c r="A150" s="167">
        <v>143</v>
      </c>
      <c r="B150" s="115" t="s">
        <v>547</v>
      </c>
      <c r="C150" s="115" t="s">
        <v>548</v>
      </c>
      <c r="D150" s="207" t="s">
        <v>575</v>
      </c>
      <c r="E150" s="124" t="s">
        <v>576</v>
      </c>
      <c r="F150" s="115" t="s">
        <v>577</v>
      </c>
      <c r="G150" s="125" t="s">
        <v>578</v>
      </c>
      <c r="H150" s="125">
        <v>6</v>
      </c>
      <c r="I150" s="125" t="s">
        <v>576</v>
      </c>
      <c r="J150" s="125" t="s">
        <v>579</v>
      </c>
      <c r="K150" s="125" t="s">
        <v>580</v>
      </c>
      <c r="L150" s="120">
        <v>6</v>
      </c>
      <c r="M150" s="118">
        <v>3</v>
      </c>
      <c r="N150" s="119">
        <v>1</v>
      </c>
      <c r="O150" s="126">
        <v>1</v>
      </c>
      <c r="P150" s="120">
        <v>13</v>
      </c>
      <c r="Q150" s="120">
        <v>13</v>
      </c>
      <c r="R150" s="216">
        <f t="shared" si="11"/>
        <v>13</v>
      </c>
      <c r="S150" s="163">
        <f t="shared" si="9"/>
        <v>4</v>
      </c>
      <c r="T150" s="170"/>
      <c r="V150" s="162"/>
    </row>
    <row r="151" spans="1:22" ht="25.5">
      <c r="A151" s="167">
        <v>144</v>
      </c>
      <c r="B151" s="41" t="s">
        <v>547</v>
      </c>
      <c r="C151" s="41" t="s">
        <v>548</v>
      </c>
      <c r="D151" s="43" t="s">
        <v>581</v>
      </c>
      <c r="E151" s="81" t="s">
        <v>582</v>
      </c>
      <c r="F151" s="41" t="s">
        <v>583</v>
      </c>
      <c r="G151" s="71" t="s">
        <v>584</v>
      </c>
      <c r="H151" s="71">
        <v>14</v>
      </c>
      <c r="I151" s="71" t="s">
        <v>582</v>
      </c>
      <c r="J151" s="71" t="s">
        <v>583</v>
      </c>
      <c r="K151" s="71" t="s">
        <v>584</v>
      </c>
      <c r="L151" s="75">
        <v>14</v>
      </c>
      <c r="M151" s="166">
        <v>3</v>
      </c>
      <c r="N151" s="163">
        <v>1</v>
      </c>
      <c r="O151" s="79">
        <v>2</v>
      </c>
      <c r="P151" s="75">
        <v>10</v>
      </c>
      <c r="Q151" s="75">
        <v>10</v>
      </c>
      <c r="R151" s="216">
        <f t="shared" si="11"/>
        <v>10</v>
      </c>
      <c r="S151" s="163">
        <f t="shared" si="9"/>
        <v>4</v>
      </c>
      <c r="V151" s="162"/>
    </row>
    <row r="152" spans="1:22" ht="25.5">
      <c r="A152" s="167">
        <v>145</v>
      </c>
      <c r="B152" s="38" t="s">
        <v>547</v>
      </c>
      <c r="C152" s="41" t="s">
        <v>548</v>
      </c>
      <c r="D152" s="43" t="s">
        <v>585</v>
      </c>
      <c r="E152" s="81" t="s">
        <v>586</v>
      </c>
      <c r="F152" s="41" t="s">
        <v>587</v>
      </c>
      <c r="G152" s="71" t="s">
        <v>588</v>
      </c>
      <c r="H152" s="71">
        <v>45</v>
      </c>
      <c r="I152" s="71" t="s">
        <v>586</v>
      </c>
      <c r="J152" s="71" t="s">
        <v>587</v>
      </c>
      <c r="K152" s="71" t="s">
        <v>588</v>
      </c>
      <c r="L152" s="23">
        <v>45</v>
      </c>
      <c r="M152" s="69">
        <v>1</v>
      </c>
      <c r="N152" s="6">
        <v>0</v>
      </c>
      <c r="O152" s="79">
        <v>4</v>
      </c>
      <c r="P152" s="75">
        <v>8</v>
      </c>
      <c r="Q152" s="75">
        <v>7</v>
      </c>
      <c r="R152" s="216">
        <f t="shared" si="11"/>
        <v>7</v>
      </c>
      <c r="S152" s="163">
        <f t="shared" si="9"/>
        <v>2</v>
      </c>
      <c r="T152" s="169"/>
      <c r="V152" s="162"/>
    </row>
    <row r="153" spans="1:22" ht="25.5">
      <c r="A153" s="167">
        <v>146</v>
      </c>
      <c r="B153" s="38" t="s">
        <v>547</v>
      </c>
      <c r="C153" s="41" t="s">
        <v>548</v>
      </c>
      <c r="D153" s="43" t="s">
        <v>585</v>
      </c>
      <c r="E153" s="81" t="s">
        <v>586</v>
      </c>
      <c r="F153" s="41" t="s">
        <v>587</v>
      </c>
      <c r="G153" s="71" t="s">
        <v>588</v>
      </c>
      <c r="H153" s="71">
        <v>45</v>
      </c>
      <c r="I153" s="81" t="s">
        <v>586</v>
      </c>
      <c r="J153" s="81" t="s">
        <v>587</v>
      </c>
      <c r="K153" s="81" t="s">
        <v>219</v>
      </c>
      <c r="L153" s="58" t="s">
        <v>492</v>
      </c>
      <c r="M153" s="69">
        <v>5</v>
      </c>
      <c r="N153" s="6">
        <v>1</v>
      </c>
      <c r="O153" s="79">
        <v>5</v>
      </c>
      <c r="P153" s="75">
        <v>12</v>
      </c>
      <c r="Q153" s="75">
        <v>9</v>
      </c>
      <c r="R153" s="216">
        <f t="shared" si="11"/>
        <v>9</v>
      </c>
      <c r="S153" s="163">
        <f t="shared" si="9"/>
        <v>6</v>
      </c>
      <c r="T153" s="169"/>
      <c r="V153" s="162"/>
    </row>
    <row r="154" spans="1:22" ht="63.75">
      <c r="A154" s="167">
        <v>147</v>
      </c>
      <c r="B154" s="38" t="s">
        <v>547</v>
      </c>
      <c r="C154" s="41" t="s">
        <v>548</v>
      </c>
      <c r="D154" s="43" t="s">
        <v>589</v>
      </c>
      <c r="E154" s="81" t="s">
        <v>590</v>
      </c>
      <c r="F154" s="41" t="s">
        <v>550</v>
      </c>
      <c r="G154" s="71" t="s">
        <v>591</v>
      </c>
      <c r="H154" s="71">
        <v>16</v>
      </c>
      <c r="I154" s="81" t="s">
        <v>590</v>
      </c>
      <c r="J154" s="81" t="s">
        <v>550</v>
      </c>
      <c r="K154" s="71" t="s">
        <v>591</v>
      </c>
      <c r="L154" s="23">
        <v>16</v>
      </c>
      <c r="M154" s="69">
        <v>13</v>
      </c>
      <c r="N154" s="6">
        <v>1</v>
      </c>
      <c r="O154" s="79">
        <v>12</v>
      </c>
      <c r="P154" s="75">
        <v>55</v>
      </c>
      <c r="Q154" s="75">
        <v>42</v>
      </c>
      <c r="R154" s="216">
        <f t="shared" si="11"/>
        <v>42</v>
      </c>
      <c r="S154" s="163">
        <f t="shared" si="9"/>
        <v>14</v>
      </c>
      <c r="V154" s="162"/>
    </row>
    <row r="155" spans="1:22" ht="25.5">
      <c r="A155" s="167">
        <v>148</v>
      </c>
      <c r="B155" s="38" t="s">
        <v>547</v>
      </c>
      <c r="C155" s="41" t="s">
        <v>548</v>
      </c>
      <c r="D155" s="43" t="s">
        <v>592</v>
      </c>
      <c r="E155" s="81" t="s">
        <v>593</v>
      </c>
      <c r="F155" s="41" t="s">
        <v>594</v>
      </c>
      <c r="G155" s="71" t="s">
        <v>595</v>
      </c>
      <c r="H155" s="71">
        <v>6</v>
      </c>
      <c r="I155" s="71" t="s">
        <v>593</v>
      </c>
      <c r="J155" s="71" t="s">
        <v>594</v>
      </c>
      <c r="K155" s="71" t="s">
        <v>595</v>
      </c>
      <c r="L155" s="148">
        <v>6</v>
      </c>
      <c r="M155" s="69">
        <v>4</v>
      </c>
      <c r="N155" s="6">
        <v>1</v>
      </c>
      <c r="O155" s="79">
        <v>2</v>
      </c>
      <c r="P155" s="75">
        <v>14</v>
      </c>
      <c r="Q155" s="75">
        <v>20</v>
      </c>
      <c r="R155" s="216">
        <f t="shared" si="11"/>
        <v>20</v>
      </c>
      <c r="S155" s="163">
        <f t="shared" si="9"/>
        <v>5</v>
      </c>
      <c r="T155" s="169"/>
      <c r="V155" s="162"/>
    </row>
    <row r="156" spans="1:22" ht="25.5">
      <c r="A156" s="167">
        <v>149</v>
      </c>
      <c r="B156" s="38" t="s">
        <v>547</v>
      </c>
      <c r="C156" s="41" t="s">
        <v>548</v>
      </c>
      <c r="D156" s="43" t="s">
        <v>596</v>
      </c>
      <c r="E156" s="81" t="s">
        <v>597</v>
      </c>
      <c r="F156" s="41" t="s">
        <v>598</v>
      </c>
      <c r="G156" s="71" t="s">
        <v>104</v>
      </c>
      <c r="H156" s="71">
        <v>2</v>
      </c>
      <c r="I156" s="71" t="s">
        <v>597</v>
      </c>
      <c r="J156" s="71" t="s">
        <v>598</v>
      </c>
      <c r="K156" s="71" t="s">
        <v>104</v>
      </c>
      <c r="L156" s="23">
        <v>2</v>
      </c>
      <c r="M156" s="69">
        <v>1</v>
      </c>
      <c r="N156" s="6">
        <v>1</v>
      </c>
      <c r="O156" s="79">
        <v>0</v>
      </c>
      <c r="P156" s="75">
        <v>8</v>
      </c>
      <c r="Q156" s="75">
        <v>6</v>
      </c>
      <c r="R156" s="216">
        <f t="shared" si="11"/>
        <v>6</v>
      </c>
      <c r="S156" s="163">
        <f t="shared" si="9"/>
        <v>2</v>
      </c>
      <c r="T156" s="169"/>
      <c r="V156" s="162"/>
    </row>
    <row r="157" spans="1:22" ht="25.5">
      <c r="A157" s="167">
        <v>150</v>
      </c>
      <c r="B157" s="38" t="s">
        <v>547</v>
      </c>
      <c r="C157" s="41" t="s">
        <v>548</v>
      </c>
      <c r="D157" s="43" t="s">
        <v>596</v>
      </c>
      <c r="E157" s="81" t="s">
        <v>597</v>
      </c>
      <c r="F157" s="41" t="s">
        <v>598</v>
      </c>
      <c r="G157" s="71" t="s">
        <v>104</v>
      </c>
      <c r="H157" s="71">
        <v>2</v>
      </c>
      <c r="I157" s="71" t="s">
        <v>597</v>
      </c>
      <c r="J157" s="71" t="s">
        <v>598</v>
      </c>
      <c r="K157" s="71" t="s">
        <v>104</v>
      </c>
      <c r="L157" s="23">
        <v>8</v>
      </c>
      <c r="M157" s="69">
        <v>3</v>
      </c>
      <c r="N157" s="6">
        <v>0</v>
      </c>
      <c r="O157" s="79">
        <v>0</v>
      </c>
      <c r="P157" s="75">
        <v>7</v>
      </c>
      <c r="Q157" s="75">
        <v>5</v>
      </c>
      <c r="R157" s="216">
        <f t="shared" si="11"/>
        <v>5</v>
      </c>
      <c r="S157" s="163">
        <f t="shared" si="9"/>
        <v>4</v>
      </c>
      <c r="V157" s="162"/>
    </row>
    <row r="158" spans="1:22" ht="25.5">
      <c r="A158" s="167">
        <v>151</v>
      </c>
      <c r="B158" s="38" t="s">
        <v>547</v>
      </c>
      <c r="C158" s="41" t="s">
        <v>599</v>
      </c>
      <c r="D158" s="43" t="s">
        <v>600</v>
      </c>
      <c r="E158" s="81" t="s">
        <v>601</v>
      </c>
      <c r="F158" s="41" t="s">
        <v>602</v>
      </c>
      <c r="G158" s="71" t="s">
        <v>603</v>
      </c>
      <c r="H158" s="71" t="s">
        <v>604</v>
      </c>
      <c r="I158" s="71" t="s">
        <v>601</v>
      </c>
      <c r="J158" s="71" t="s">
        <v>602</v>
      </c>
      <c r="K158" s="71" t="s">
        <v>603</v>
      </c>
      <c r="L158" s="23" t="s">
        <v>604</v>
      </c>
      <c r="M158" s="69">
        <v>9</v>
      </c>
      <c r="N158" s="6">
        <v>1</v>
      </c>
      <c r="O158" s="79">
        <v>4</v>
      </c>
      <c r="P158" s="75">
        <v>45</v>
      </c>
      <c r="Q158" s="75">
        <v>46</v>
      </c>
      <c r="R158" s="216">
        <f t="shared" si="11"/>
        <v>46</v>
      </c>
      <c r="S158" s="163">
        <f t="shared" si="9"/>
        <v>10</v>
      </c>
      <c r="T158" s="169"/>
      <c r="V158" s="162"/>
    </row>
    <row r="159" spans="1:22" ht="25.5">
      <c r="A159" s="167">
        <v>152</v>
      </c>
      <c r="B159" s="38" t="s">
        <v>547</v>
      </c>
      <c r="C159" s="41" t="s">
        <v>599</v>
      </c>
      <c r="D159" s="43" t="s">
        <v>600</v>
      </c>
      <c r="E159" s="81" t="s">
        <v>601</v>
      </c>
      <c r="F159" s="41" t="s">
        <v>602</v>
      </c>
      <c r="G159" s="81" t="s">
        <v>603</v>
      </c>
      <c r="H159" s="81" t="s">
        <v>605</v>
      </c>
      <c r="I159" s="81" t="s">
        <v>601</v>
      </c>
      <c r="J159" s="81" t="s">
        <v>602</v>
      </c>
      <c r="K159" s="81" t="s">
        <v>603</v>
      </c>
      <c r="L159" s="58" t="s">
        <v>605</v>
      </c>
      <c r="M159" s="69">
        <v>2</v>
      </c>
      <c r="N159" s="6">
        <v>0</v>
      </c>
      <c r="O159" s="79">
        <v>2</v>
      </c>
      <c r="P159" s="75">
        <v>8</v>
      </c>
      <c r="Q159" s="75">
        <v>6</v>
      </c>
      <c r="R159" s="216">
        <f t="shared" si="11"/>
        <v>6</v>
      </c>
      <c r="S159" s="163">
        <f t="shared" si="9"/>
        <v>3</v>
      </c>
      <c r="T159" s="169"/>
      <c r="V159" s="162"/>
    </row>
    <row r="160" spans="1:22" ht="38.25">
      <c r="A160" s="167">
        <v>153</v>
      </c>
      <c r="B160" s="41" t="s">
        <v>547</v>
      </c>
      <c r="C160" s="41" t="s">
        <v>599</v>
      </c>
      <c r="D160" s="30" t="s">
        <v>606</v>
      </c>
      <c r="E160" s="71" t="s">
        <v>607</v>
      </c>
      <c r="F160" s="30" t="s">
        <v>608</v>
      </c>
      <c r="G160" s="71" t="s">
        <v>156</v>
      </c>
      <c r="H160" s="33" t="s">
        <v>609</v>
      </c>
      <c r="I160" s="71" t="s">
        <v>607</v>
      </c>
      <c r="J160" s="71" t="s">
        <v>608</v>
      </c>
      <c r="K160" s="71" t="s">
        <v>156</v>
      </c>
      <c r="L160" s="75">
        <v>2</v>
      </c>
      <c r="M160" s="166">
        <v>2</v>
      </c>
      <c r="N160" s="163">
        <v>1</v>
      </c>
      <c r="O160" s="75">
        <v>1</v>
      </c>
      <c r="P160" s="75">
        <v>4</v>
      </c>
      <c r="Q160" s="75">
        <v>5</v>
      </c>
      <c r="R160" s="216">
        <f t="shared" si="11"/>
        <v>5</v>
      </c>
      <c r="S160" s="163">
        <f t="shared" si="9"/>
        <v>3</v>
      </c>
      <c r="T160" s="169"/>
      <c r="V160" s="162"/>
    </row>
    <row r="161" spans="1:22" ht="38.25">
      <c r="A161" s="167">
        <v>154</v>
      </c>
      <c r="B161" s="41" t="s">
        <v>547</v>
      </c>
      <c r="C161" s="41" t="s">
        <v>599</v>
      </c>
      <c r="D161" s="30" t="s">
        <v>606</v>
      </c>
      <c r="E161" s="71" t="s">
        <v>607</v>
      </c>
      <c r="F161" s="30" t="s">
        <v>608</v>
      </c>
      <c r="G161" s="71" t="s">
        <v>156</v>
      </c>
      <c r="H161" s="33" t="s">
        <v>609</v>
      </c>
      <c r="I161" s="71" t="s">
        <v>607</v>
      </c>
      <c r="J161" s="71" t="s">
        <v>608</v>
      </c>
      <c r="K161" s="71" t="s">
        <v>156</v>
      </c>
      <c r="L161" s="75">
        <v>3</v>
      </c>
      <c r="M161" s="166">
        <v>2</v>
      </c>
      <c r="N161" s="163">
        <v>0</v>
      </c>
      <c r="O161" s="75">
        <v>0</v>
      </c>
      <c r="P161" s="75">
        <v>4</v>
      </c>
      <c r="Q161" s="75">
        <v>6</v>
      </c>
      <c r="R161" s="216">
        <f t="shared" si="11"/>
        <v>6</v>
      </c>
      <c r="S161" s="163">
        <f t="shared" si="9"/>
        <v>3</v>
      </c>
      <c r="T161" s="169"/>
      <c r="V161" s="162"/>
    </row>
    <row r="162" spans="1:22" ht="25.5">
      <c r="A162" s="167">
        <v>155</v>
      </c>
      <c r="B162" s="41" t="s">
        <v>547</v>
      </c>
      <c r="C162" s="41" t="s">
        <v>599</v>
      </c>
      <c r="D162" s="43" t="s">
        <v>610</v>
      </c>
      <c r="E162" s="81" t="s">
        <v>611</v>
      </c>
      <c r="F162" s="41" t="s">
        <v>612</v>
      </c>
      <c r="G162" s="71" t="s">
        <v>613</v>
      </c>
      <c r="H162" s="71">
        <v>1</v>
      </c>
      <c r="I162" s="71" t="s">
        <v>611</v>
      </c>
      <c r="J162" s="71" t="s">
        <v>612</v>
      </c>
      <c r="K162" s="71" t="s">
        <v>613</v>
      </c>
      <c r="L162" s="75">
        <v>1</v>
      </c>
      <c r="M162" s="75">
        <v>5</v>
      </c>
      <c r="N162" s="163">
        <v>1</v>
      </c>
      <c r="O162" s="79">
        <v>1</v>
      </c>
      <c r="P162" s="75">
        <v>12</v>
      </c>
      <c r="Q162" s="75">
        <v>20</v>
      </c>
      <c r="R162" s="216">
        <f t="shared" si="11"/>
        <v>20</v>
      </c>
      <c r="S162" s="163">
        <f t="shared" si="9"/>
        <v>6</v>
      </c>
      <c r="T162" s="169"/>
      <c r="V162" s="162"/>
    </row>
    <row r="163" spans="1:22" ht="25.5">
      <c r="A163" s="167">
        <v>156</v>
      </c>
      <c r="B163" s="41" t="s">
        <v>547</v>
      </c>
      <c r="C163" s="41" t="s">
        <v>599</v>
      </c>
      <c r="D163" s="43" t="s">
        <v>614</v>
      </c>
      <c r="E163" s="81" t="s">
        <v>615</v>
      </c>
      <c r="F163" s="41" t="s">
        <v>616</v>
      </c>
      <c r="G163" s="81" t="s">
        <v>617</v>
      </c>
      <c r="H163" s="81" t="s">
        <v>173</v>
      </c>
      <c r="I163" s="81" t="s">
        <v>615</v>
      </c>
      <c r="J163" s="81" t="s">
        <v>616</v>
      </c>
      <c r="K163" s="81" t="s">
        <v>617</v>
      </c>
      <c r="L163" s="81" t="s">
        <v>173</v>
      </c>
      <c r="M163" s="166">
        <v>3</v>
      </c>
      <c r="N163" s="163">
        <v>1</v>
      </c>
      <c r="O163" s="79">
        <v>1</v>
      </c>
      <c r="P163" s="75">
        <v>8</v>
      </c>
      <c r="Q163" s="75">
        <v>15</v>
      </c>
      <c r="R163" s="216">
        <f t="shared" si="11"/>
        <v>15</v>
      </c>
      <c r="S163" s="163">
        <f t="shared" si="9"/>
        <v>4</v>
      </c>
      <c r="T163" s="169"/>
      <c r="V163" s="162"/>
    </row>
    <row r="164" spans="1:22" ht="25.5">
      <c r="A164" s="167">
        <v>157</v>
      </c>
      <c r="B164" s="41" t="s">
        <v>547</v>
      </c>
      <c r="C164" s="41" t="s">
        <v>599</v>
      </c>
      <c r="D164" s="43" t="s">
        <v>618</v>
      </c>
      <c r="E164" s="81" t="s">
        <v>619</v>
      </c>
      <c r="F164" s="41" t="s">
        <v>620</v>
      </c>
      <c r="G164" s="81" t="s">
        <v>621</v>
      </c>
      <c r="H164" s="81" t="s">
        <v>622</v>
      </c>
      <c r="I164" s="81" t="s">
        <v>619</v>
      </c>
      <c r="J164" s="81" t="s">
        <v>620</v>
      </c>
      <c r="K164" s="81" t="s">
        <v>623</v>
      </c>
      <c r="L164" s="81" t="s">
        <v>622</v>
      </c>
      <c r="M164" s="166">
        <v>7</v>
      </c>
      <c r="N164" s="163">
        <v>1</v>
      </c>
      <c r="O164" s="79">
        <v>0</v>
      </c>
      <c r="P164" s="75">
        <v>18</v>
      </c>
      <c r="Q164" s="75">
        <v>20</v>
      </c>
      <c r="R164" s="216">
        <f t="shared" si="11"/>
        <v>20</v>
      </c>
      <c r="S164" s="163">
        <f t="shared" si="9"/>
        <v>8</v>
      </c>
      <c r="T164" s="169"/>
      <c r="V164" s="162"/>
    </row>
    <row r="165" spans="1:22" ht="25.5">
      <c r="A165" s="167">
        <v>158</v>
      </c>
      <c r="B165" s="41" t="s">
        <v>547</v>
      </c>
      <c r="C165" s="41" t="s">
        <v>624</v>
      </c>
      <c r="D165" s="43" t="s">
        <v>625</v>
      </c>
      <c r="E165" s="81" t="s">
        <v>626</v>
      </c>
      <c r="F165" s="41" t="s">
        <v>627</v>
      </c>
      <c r="G165" s="71" t="s">
        <v>113</v>
      </c>
      <c r="H165" s="71">
        <v>7</v>
      </c>
      <c r="I165" s="81" t="s">
        <v>626</v>
      </c>
      <c r="J165" s="81" t="s">
        <v>627</v>
      </c>
      <c r="K165" s="71" t="s">
        <v>113</v>
      </c>
      <c r="L165" s="75">
        <v>7</v>
      </c>
      <c r="M165" s="166">
        <v>1</v>
      </c>
      <c r="N165" s="163">
        <v>1</v>
      </c>
      <c r="O165" s="79">
        <v>0</v>
      </c>
      <c r="P165" s="75">
        <v>11</v>
      </c>
      <c r="Q165" s="75">
        <v>8</v>
      </c>
      <c r="R165" s="216">
        <f t="shared" si="11"/>
        <v>8</v>
      </c>
      <c r="S165" s="163">
        <f t="shared" si="9"/>
        <v>2</v>
      </c>
      <c r="T165" s="169"/>
      <c r="V165" s="162"/>
    </row>
    <row r="166" spans="1:22" ht="25.5">
      <c r="A166" s="167">
        <v>159</v>
      </c>
      <c r="B166" s="184" t="s">
        <v>547</v>
      </c>
      <c r="C166" s="184" t="s">
        <v>624</v>
      </c>
      <c r="D166" s="184" t="s">
        <v>628</v>
      </c>
      <c r="E166" s="189" t="s">
        <v>629</v>
      </c>
      <c r="F166" s="188" t="s">
        <v>630</v>
      </c>
      <c r="G166" s="189" t="s">
        <v>631</v>
      </c>
      <c r="H166" s="189">
        <v>1</v>
      </c>
      <c r="I166" s="189" t="s">
        <v>629</v>
      </c>
      <c r="J166" s="189" t="s">
        <v>630</v>
      </c>
      <c r="K166" s="189" t="s">
        <v>631</v>
      </c>
      <c r="L166" s="189">
        <v>1</v>
      </c>
      <c r="M166" s="168">
        <v>1</v>
      </c>
      <c r="N166" s="192">
        <v>0</v>
      </c>
      <c r="O166" s="192">
        <v>1</v>
      </c>
      <c r="P166" s="168">
        <v>3</v>
      </c>
      <c r="Q166" s="168">
        <v>3</v>
      </c>
      <c r="R166" s="216">
        <f t="shared" si="11"/>
        <v>3</v>
      </c>
      <c r="S166" s="163">
        <f t="shared" si="9"/>
        <v>2</v>
      </c>
      <c r="T166" s="169"/>
      <c r="V166" s="162"/>
    </row>
    <row r="167" spans="1:22" ht="25.5">
      <c r="A167" s="167">
        <v>160</v>
      </c>
      <c r="B167" s="184" t="s">
        <v>547</v>
      </c>
      <c r="C167" s="184" t="s">
        <v>624</v>
      </c>
      <c r="D167" s="184" t="s">
        <v>628</v>
      </c>
      <c r="E167" s="189" t="s">
        <v>629</v>
      </c>
      <c r="F167" s="188" t="s">
        <v>630</v>
      </c>
      <c r="G167" s="189" t="s">
        <v>631</v>
      </c>
      <c r="H167" s="189" t="s">
        <v>632</v>
      </c>
      <c r="I167" s="189" t="s">
        <v>629</v>
      </c>
      <c r="J167" s="189" t="s">
        <v>630</v>
      </c>
      <c r="K167" s="189" t="s">
        <v>631</v>
      </c>
      <c r="L167" s="189" t="s">
        <v>632</v>
      </c>
      <c r="M167" s="168">
        <v>2</v>
      </c>
      <c r="N167" s="192">
        <v>1</v>
      </c>
      <c r="O167" s="192">
        <v>1</v>
      </c>
      <c r="P167" s="168">
        <v>9</v>
      </c>
      <c r="Q167" s="168">
        <v>6</v>
      </c>
      <c r="R167" s="216">
        <f t="shared" si="11"/>
        <v>6</v>
      </c>
      <c r="S167" s="163">
        <f t="shared" si="9"/>
        <v>3</v>
      </c>
      <c r="T167" s="169"/>
      <c r="V167" s="162"/>
    </row>
    <row r="168" spans="1:22" ht="25.5">
      <c r="A168" s="167">
        <v>161</v>
      </c>
      <c r="B168" s="184" t="s">
        <v>547</v>
      </c>
      <c r="C168" s="184" t="s">
        <v>624</v>
      </c>
      <c r="D168" s="184" t="s">
        <v>628</v>
      </c>
      <c r="E168" s="189" t="s">
        <v>629</v>
      </c>
      <c r="F168" s="188" t="s">
        <v>630</v>
      </c>
      <c r="G168" s="189" t="s">
        <v>633</v>
      </c>
      <c r="H168" s="189">
        <v>2</v>
      </c>
      <c r="I168" s="189" t="s">
        <v>629</v>
      </c>
      <c r="J168" s="189" t="s">
        <v>630</v>
      </c>
      <c r="K168" s="189" t="s">
        <v>633</v>
      </c>
      <c r="L168" s="189">
        <v>2</v>
      </c>
      <c r="M168" s="168">
        <v>2</v>
      </c>
      <c r="N168" s="192">
        <v>0</v>
      </c>
      <c r="O168" s="192">
        <v>0</v>
      </c>
      <c r="P168" s="168">
        <v>4</v>
      </c>
      <c r="Q168" s="168">
        <v>5</v>
      </c>
      <c r="R168" s="216">
        <f t="shared" si="11"/>
        <v>5</v>
      </c>
      <c r="S168" s="163">
        <f t="shared" si="9"/>
        <v>3</v>
      </c>
      <c r="T168" s="169"/>
      <c r="V168" s="162"/>
    </row>
    <row r="169" spans="1:22" ht="25.5">
      <c r="A169" s="167">
        <v>162</v>
      </c>
      <c r="B169" s="41" t="s">
        <v>547</v>
      </c>
      <c r="C169" s="41" t="s">
        <v>624</v>
      </c>
      <c r="D169" s="43" t="s">
        <v>634</v>
      </c>
      <c r="E169" s="81" t="s">
        <v>635</v>
      </c>
      <c r="F169" s="41" t="s">
        <v>636</v>
      </c>
      <c r="G169" s="81" t="s">
        <v>637</v>
      </c>
      <c r="H169" s="81" t="s">
        <v>103</v>
      </c>
      <c r="I169" s="81" t="s">
        <v>635</v>
      </c>
      <c r="J169" s="81" t="s">
        <v>636</v>
      </c>
      <c r="K169" s="81" t="s">
        <v>637</v>
      </c>
      <c r="L169" s="81" t="s">
        <v>103</v>
      </c>
      <c r="M169" s="150">
        <v>2</v>
      </c>
      <c r="N169" s="163">
        <v>0</v>
      </c>
      <c r="O169" s="151">
        <v>0</v>
      </c>
      <c r="P169" s="150">
        <v>5</v>
      </c>
      <c r="Q169" s="150">
        <v>4</v>
      </c>
      <c r="R169" s="216">
        <f t="shared" si="11"/>
        <v>4</v>
      </c>
      <c r="S169" s="163">
        <f t="shared" si="9"/>
        <v>3</v>
      </c>
      <c r="T169" s="169"/>
      <c r="V169" s="162"/>
    </row>
    <row r="170" spans="1:22" ht="25.5">
      <c r="A170" s="167">
        <v>163</v>
      </c>
      <c r="B170" s="41" t="s">
        <v>547</v>
      </c>
      <c r="C170" s="41" t="s">
        <v>624</v>
      </c>
      <c r="D170" s="43" t="s">
        <v>634</v>
      </c>
      <c r="E170" s="81" t="s">
        <v>635</v>
      </c>
      <c r="F170" s="41" t="s">
        <v>636</v>
      </c>
      <c r="G170" s="81" t="s">
        <v>637</v>
      </c>
      <c r="H170" s="81" t="s">
        <v>103</v>
      </c>
      <c r="I170" s="81" t="s">
        <v>635</v>
      </c>
      <c r="J170" s="81" t="s">
        <v>636</v>
      </c>
      <c r="K170" s="81" t="s">
        <v>638</v>
      </c>
      <c r="L170" s="81" t="s">
        <v>259</v>
      </c>
      <c r="M170" s="163">
        <v>2</v>
      </c>
      <c r="N170" s="163">
        <v>1</v>
      </c>
      <c r="O170" s="151">
        <v>1</v>
      </c>
      <c r="P170" s="150">
        <v>8</v>
      </c>
      <c r="Q170" s="150">
        <v>9</v>
      </c>
      <c r="R170" s="216">
        <f t="shared" si="11"/>
        <v>9</v>
      </c>
      <c r="S170" s="163">
        <f t="shared" si="9"/>
        <v>3</v>
      </c>
      <c r="T170" s="169"/>
      <c r="V170" s="162"/>
    </row>
    <row r="171" spans="1:22" ht="25.5">
      <c r="A171" s="167">
        <v>164</v>
      </c>
      <c r="B171" s="41" t="s">
        <v>547</v>
      </c>
      <c r="C171" s="41" t="s">
        <v>624</v>
      </c>
      <c r="D171" s="43" t="s">
        <v>639</v>
      </c>
      <c r="E171" s="81" t="s">
        <v>640</v>
      </c>
      <c r="F171" s="41" t="s">
        <v>641</v>
      </c>
      <c r="G171" s="71" t="s">
        <v>642</v>
      </c>
      <c r="H171" s="71">
        <v>13</v>
      </c>
      <c r="I171" s="71" t="s">
        <v>640</v>
      </c>
      <c r="J171" s="71" t="s">
        <v>641</v>
      </c>
      <c r="K171" s="71" t="s">
        <v>643</v>
      </c>
      <c r="L171" s="75">
        <v>13</v>
      </c>
      <c r="M171" s="166">
        <v>6</v>
      </c>
      <c r="N171" s="163">
        <v>1</v>
      </c>
      <c r="O171" s="79">
        <v>2</v>
      </c>
      <c r="P171" s="75">
        <v>20</v>
      </c>
      <c r="Q171" s="75">
        <v>22</v>
      </c>
      <c r="R171" s="216">
        <f t="shared" si="11"/>
        <v>22</v>
      </c>
      <c r="S171" s="163">
        <f t="shared" si="9"/>
        <v>7</v>
      </c>
      <c r="T171" s="169"/>
      <c r="V171" s="162"/>
    </row>
    <row r="172" spans="1:22" ht="25.5">
      <c r="A172" s="167">
        <v>165</v>
      </c>
      <c r="B172" s="41" t="s">
        <v>547</v>
      </c>
      <c r="C172" s="41" t="s">
        <v>624</v>
      </c>
      <c r="D172" s="43" t="s">
        <v>644</v>
      </c>
      <c r="E172" s="81" t="s">
        <v>645</v>
      </c>
      <c r="F172" s="41" t="s">
        <v>627</v>
      </c>
      <c r="G172" s="81" t="s">
        <v>646</v>
      </c>
      <c r="H172" s="81">
        <v>34</v>
      </c>
      <c r="I172" s="81" t="s">
        <v>645</v>
      </c>
      <c r="J172" s="81" t="s">
        <v>627</v>
      </c>
      <c r="K172" s="81" t="s">
        <v>646</v>
      </c>
      <c r="L172" s="81">
        <v>34</v>
      </c>
      <c r="M172" s="166">
        <v>9</v>
      </c>
      <c r="N172" s="163">
        <v>1</v>
      </c>
      <c r="O172" s="79">
        <v>4</v>
      </c>
      <c r="P172" s="75">
        <v>41</v>
      </c>
      <c r="Q172" s="75">
        <v>43</v>
      </c>
      <c r="R172" s="216">
        <f t="shared" si="11"/>
        <v>43</v>
      </c>
      <c r="S172" s="163">
        <f t="shared" si="9"/>
        <v>10</v>
      </c>
      <c r="T172" s="169"/>
      <c r="V172" s="162"/>
    </row>
    <row r="173" spans="1:22" ht="25.5">
      <c r="A173" s="167">
        <v>166</v>
      </c>
      <c r="B173" s="41" t="s">
        <v>547</v>
      </c>
      <c r="C173" s="41" t="s">
        <v>624</v>
      </c>
      <c r="D173" s="43" t="s">
        <v>644</v>
      </c>
      <c r="E173" s="81" t="s">
        <v>645</v>
      </c>
      <c r="F173" s="41" t="s">
        <v>627</v>
      </c>
      <c r="G173" s="81" t="s">
        <v>647</v>
      </c>
      <c r="H173" s="81" t="s">
        <v>70</v>
      </c>
      <c r="I173" s="81" t="s">
        <v>645</v>
      </c>
      <c r="J173" s="81" t="s">
        <v>627</v>
      </c>
      <c r="K173" s="81" t="s">
        <v>647</v>
      </c>
      <c r="L173" s="81">
        <v>4</v>
      </c>
      <c r="M173" s="166">
        <v>3</v>
      </c>
      <c r="N173" s="163">
        <v>0</v>
      </c>
      <c r="O173" s="79">
        <v>0</v>
      </c>
      <c r="P173" s="75">
        <v>6</v>
      </c>
      <c r="Q173" s="75">
        <v>7</v>
      </c>
      <c r="R173" s="216">
        <f t="shared" si="11"/>
        <v>7</v>
      </c>
      <c r="S173" s="163">
        <f t="shared" si="9"/>
        <v>4</v>
      </c>
      <c r="T173" s="169"/>
      <c r="V173" s="162"/>
    </row>
    <row r="174" spans="1:22" ht="25.5">
      <c r="A174" s="167">
        <v>167</v>
      </c>
      <c r="B174" s="41" t="s">
        <v>547</v>
      </c>
      <c r="C174" s="41" t="s">
        <v>624</v>
      </c>
      <c r="D174" s="43" t="s">
        <v>644</v>
      </c>
      <c r="E174" s="81" t="s">
        <v>645</v>
      </c>
      <c r="F174" s="41" t="s">
        <v>627</v>
      </c>
      <c r="G174" s="81" t="s">
        <v>646</v>
      </c>
      <c r="H174" s="81" t="s">
        <v>196</v>
      </c>
      <c r="I174" s="81" t="s">
        <v>645</v>
      </c>
      <c r="J174" s="81" t="s">
        <v>627</v>
      </c>
      <c r="K174" s="81" t="s">
        <v>646</v>
      </c>
      <c r="L174" s="81" t="s">
        <v>196</v>
      </c>
      <c r="M174" s="166">
        <v>6</v>
      </c>
      <c r="N174" s="163">
        <v>0</v>
      </c>
      <c r="O174" s="79">
        <v>2</v>
      </c>
      <c r="P174" s="75">
        <v>15</v>
      </c>
      <c r="Q174" s="75">
        <v>16</v>
      </c>
      <c r="R174" s="216">
        <f t="shared" si="11"/>
        <v>16</v>
      </c>
      <c r="S174" s="163">
        <f t="shared" si="9"/>
        <v>7</v>
      </c>
      <c r="T174" s="169"/>
      <c r="V174" s="162"/>
    </row>
    <row r="175" spans="1:22" ht="25.5">
      <c r="A175" s="167">
        <v>168</v>
      </c>
      <c r="B175" s="41" t="s">
        <v>547</v>
      </c>
      <c r="C175" s="41" t="s">
        <v>624</v>
      </c>
      <c r="D175" s="43" t="s">
        <v>648</v>
      </c>
      <c r="E175" s="81" t="s">
        <v>649</v>
      </c>
      <c r="F175" s="41" t="s">
        <v>650</v>
      </c>
      <c r="G175" s="81" t="s">
        <v>613</v>
      </c>
      <c r="H175" s="81" t="s">
        <v>492</v>
      </c>
      <c r="I175" s="81" t="s">
        <v>649</v>
      </c>
      <c r="J175" s="81" t="s">
        <v>650</v>
      </c>
      <c r="K175" s="81" t="s">
        <v>567</v>
      </c>
      <c r="L175" s="81" t="s">
        <v>492</v>
      </c>
      <c r="M175" s="166">
        <v>2</v>
      </c>
      <c r="N175" s="163">
        <v>1</v>
      </c>
      <c r="O175" s="79">
        <v>2</v>
      </c>
      <c r="P175" s="75">
        <v>3</v>
      </c>
      <c r="Q175" s="75">
        <v>5</v>
      </c>
      <c r="R175" s="216">
        <f t="shared" si="11"/>
        <v>5</v>
      </c>
      <c r="S175" s="163">
        <f t="shared" si="9"/>
        <v>3</v>
      </c>
      <c r="T175" s="169"/>
      <c r="V175" s="162"/>
    </row>
    <row r="176" spans="1:22" ht="25.5">
      <c r="A176" s="167">
        <v>169</v>
      </c>
      <c r="B176" s="41" t="s">
        <v>547</v>
      </c>
      <c r="C176" s="41" t="s">
        <v>624</v>
      </c>
      <c r="D176" s="43" t="s">
        <v>651</v>
      </c>
      <c r="E176" s="81" t="s">
        <v>652</v>
      </c>
      <c r="F176" s="41" t="s">
        <v>653</v>
      </c>
      <c r="G176" s="81" t="s">
        <v>623</v>
      </c>
      <c r="H176" s="81">
        <v>42</v>
      </c>
      <c r="I176" s="81" t="s">
        <v>652</v>
      </c>
      <c r="J176" s="81" t="s">
        <v>653</v>
      </c>
      <c r="K176" s="81" t="s">
        <v>623</v>
      </c>
      <c r="L176" s="81">
        <v>42</v>
      </c>
      <c r="M176" s="166">
        <v>3</v>
      </c>
      <c r="N176" s="163">
        <v>0</v>
      </c>
      <c r="O176" s="79">
        <v>2</v>
      </c>
      <c r="P176" s="149">
        <v>7</v>
      </c>
      <c r="Q176" s="149">
        <v>7</v>
      </c>
      <c r="R176" s="216">
        <f t="shared" si="11"/>
        <v>7</v>
      </c>
      <c r="S176" s="163">
        <f t="shared" si="9"/>
        <v>4</v>
      </c>
      <c r="T176" s="169"/>
      <c r="V176" s="162"/>
    </row>
    <row r="177" spans="1:22" ht="25.5">
      <c r="A177" s="167">
        <v>170</v>
      </c>
      <c r="B177" s="41" t="s">
        <v>547</v>
      </c>
      <c r="C177" s="41" t="s">
        <v>624</v>
      </c>
      <c r="D177" s="43" t="s">
        <v>651</v>
      </c>
      <c r="E177" s="81" t="s">
        <v>652</v>
      </c>
      <c r="F177" s="41" t="s">
        <v>653</v>
      </c>
      <c r="G177" s="81" t="s">
        <v>637</v>
      </c>
      <c r="H177" s="81" t="s">
        <v>103</v>
      </c>
      <c r="I177" s="81" t="s">
        <v>652</v>
      </c>
      <c r="J177" s="81" t="s">
        <v>653</v>
      </c>
      <c r="K177" s="81" t="s">
        <v>637</v>
      </c>
      <c r="L177" s="81" t="s">
        <v>103</v>
      </c>
      <c r="M177" s="166">
        <v>4</v>
      </c>
      <c r="N177" s="163">
        <v>1</v>
      </c>
      <c r="O177" s="79">
        <v>2</v>
      </c>
      <c r="P177" s="149">
        <v>7</v>
      </c>
      <c r="Q177" s="149">
        <v>7</v>
      </c>
      <c r="R177" s="216">
        <f t="shared" si="11"/>
        <v>7</v>
      </c>
      <c r="S177" s="163">
        <f t="shared" si="9"/>
        <v>5</v>
      </c>
      <c r="T177" s="169"/>
      <c r="V177" s="162"/>
    </row>
    <row r="178" spans="1:22" ht="25.5">
      <c r="A178" s="167">
        <v>171</v>
      </c>
      <c r="B178" s="184" t="s">
        <v>547</v>
      </c>
      <c r="C178" s="184" t="s">
        <v>624</v>
      </c>
      <c r="D178" s="184" t="s">
        <v>654</v>
      </c>
      <c r="E178" s="189" t="s">
        <v>655</v>
      </c>
      <c r="F178" s="188" t="s">
        <v>656</v>
      </c>
      <c r="G178" s="189" t="s">
        <v>135</v>
      </c>
      <c r="H178" s="189">
        <v>2</v>
      </c>
      <c r="I178" s="189" t="s">
        <v>655</v>
      </c>
      <c r="J178" s="189" t="s">
        <v>656</v>
      </c>
      <c r="K178" s="189" t="s">
        <v>657</v>
      </c>
      <c r="L178" s="194">
        <v>13</v>
      </c>
      <c r="M178" s="194">
        <v>2</v>
      </c>
      <c r="N178" s="189">
        <v>0</v>
      </c>
      <c r="O178" s="189">
        <v>0</v>
      </c>
      <c r="P178" s="194">
        <v>5</v>
      </c>
      <c r="Q178" s="194">
        <v>4</v>
      </c>
      <c r="R178" s="216">
        <f t="shared" si="11"/>
        <v>4</v>
      </c>
      <c r="S178" s="163">
        <f t="shared" si="9"/>
        <v>3</v>
      </c>
      <c r="T178" s="169"/>
      <c r="V178" s="162"/>
    </row>
    <row r="179" spans="1:22" ht="25.5">
      <c r="A179" s="167">
        <v>172</v>
      </c>
      <c r="B179" s="184" t="s">
        <v>547</v>
      </c>
      <c r="C179" s="184" t="s">
        <v>624</v>
      </c>
      <c r="D179" s="184" t="s">
        <v>654</v>
      </c>
      <c r="E179" s="189" t="s">
        <v>655</v>
      </c>
      <c r="F179" s="188" t="s">
        <v>656</v>
      </c>
      <c r="G179" s="189" t="s">
        <v>135</v>
      </c>
      <c r="H179" s="189">
        <v>2</v>
      </c>
      <c r="I179" s="189" t="s">
        <v>655</v>
      </c>
      <c r="J179" s="189" t="s">
        <v>656</v>
      </c>
      <c r="K179" s="189" t="s">
        <v>135</v>
      </c>
      <c r="L179" s="189">
        <v>2</v>
      </c>
      <c r="M179" s="194">
        <v>3</v>
      </c>
      <c r="N179" s="189">
        <v>1</v>
      </c>
      <c r="O179" s="194">
        <v>1</v>
      </c>
      <c r="P179" s="194">
        <v>7</v>
      </c>
      <c r="Q179" s="194">
        <v>6</v>
      </c>
      <c r="R179" s="216">
        <f t="shared" si="11"/>
        <v>6</v>
      </c>
      <c r="S179" s="163">
        <f t="shared" si="9"/>
        <v>4</v>
      </c>
      <c r="T179" s="169"/>
      <c r="V179" s="162"/>
    </row>
    <row r="180" spans="1:22" s="28" customFormat="1">
      <c r="A180" s="239" t="s">
        <v>1059</v>
      </c>
      <c r="B180" s="232"/>
      <c r="C180" s="232"/>
      <c r="D180" s="232"/>
      <c r="E180" s="232"/>
      <c r="F180" s="232"/>
      <c r="G180" s="232"/>
      <c r="H180" s="232"/>
      <c r="I180" s="232"/>
      <c r="J180" s="232"/>
      <c r="K180" s="232"/>
      <c r="L180" s="233"/>
      <c r="M180" s="211">
        <f>SUM(M142:M179)</f>
        <v>139</v>
      </c>
      <c r="N180" s="211">
        <f t="shared" ref="N180:S180" si="12">SUM(N142:N179)</f>
        <v>24</v>
      </c>
      <c r="O180" s="211">
        <f t="shared" si="12"/>
        <v>70</v>
      </c>
      <c r="P180" s="211">
        <f t="shared" si="12"/>
        <v>516</v>
      </c>
      <c r="Q180" s="211">
        <f t="shared" si="12"/>
        <v>471</v>
      </c>
      <c r="R180" s="211">
        <f t="shared" si="12"/>
        <v>471</v>
      </c>
      <c r="S180" s="211">
        <f t="shared" si="12"/>
        <v>179</v>
      </c>
      <c r="V180" s="162"/>
    </row>
    <row r="181" spans="1:22" ht="25.5">
      <c r="A181" s="167">
        <v>173</v>
      </c>
      <c r="B181" s="38" t="s">
        <v>18</v>
      </c>
      <c r="C181" s="41" t="s">
        <v>19</v>
      </c>
      <c r="D181" s="43" t="s">
        <v>658</v>
      </c>
      <c r="E181" s="81" t="s">
        <v>659</v>
      </c>
      <c r="F181" s="41" t="s">
        <v>20</v>
      </c>
      <c r="G181" s="59" t="s">
        <v>660</v>
      </c>
      <c r="H181" s="59">
        <v>127</v>
      </c>
      <c r="I181" s="59" t="s">
        <v>659</v>
      </c>
      <c r="J181" s="59" t="s">
        <v>20</v>
      </c>
      <c r="K181" s="59" t="s">
        <v>660</v>
      </c>
      <c r="L181" s="13">
        <v>127</v>
      </c>
      <c r="M181" s="69">
        <v>4</v>
      </c>
      <c r="N181" s="6">
        <v>0</v>
      </c>
      <c r="O181" s="74">
        <v>0</v>
      </c>
      <c r="P181" s="110">
        <v>0</v>
      </c>
      <c r="Q181" s="110">
        <v>0</v>
      </c>
      <c r="R181" s="216">
        <f t="shared" si="11"/>
        <v>0</v>
      </c>
      <c r="S181" s="163">
        <f>M181</f>
        <v>4</v>
      </c>
      <c r="T181" s="169"/>
      <c r="V181" s="162"/>
    </row>
    <row r="182" spans="1:22" ht="25.5">
      <c r="A182" s="167">
        <v>174</v>
      </c>
      <c r="B182" s="38" t="s">
        <v>18</v>
      </c>
      <c r="C182" s="41" t="s">
        <v>19</v>
      </c>
      <c r="D182" s="221" t="s">
        <v>658</v>
      </c>
      <c r="E182" s="81" t="s">
        <v>659</v>
      </c>
      <c r="F182" s="41" t="s">
        <v>20</v>
      </c>
      <c r="G182" s="59" t="s">
        <v>660</v>
      </c>
      <c r="H182" s="59">
        <v>127</v>
      </c>
      <c r="I182" s="59" t="s">
        <v>661</v>
      </c>
      <c r="J182" s="59" t="s">
        <v>20</v>
      </c>
      <c r="K182" s="59" t="s">
        <v>662</v>
      </c>
      <c r="L182" s="13">
        <v>9</v>
      </c>
      <c r="M182" s="69">
        <v>10</v>
      </c>
      <c r="N182" s="6">
        <v>0</v>
      </c>
      <c r="O182" s="76">
        <v>0</v>
      </c>
      <c r="P182" s="110">
        <v>0</v>
      </c>
      <c r="Q182" s="110">
        <v>0</v>
      </c>
      <c r="R182" s="216">
        <f t="shared" si="11"/>
        <v>0</v>
      </c>
      <c r="S182" s="163">
        <f t="shared" ref="S182:S197" si="13">M182</f>
        <v>10</v>
      </c>
      <c r="T182" s="169"/>
      <c r="V182" s="162"/>
    </row>
    <row r="183" spans="1:22" ht="25.5">
      <c r="A183" s="167">
        <v>175</v>
      </c>
      <c r="B183" s="41" t="s">
        <v>18</v>
      </c>
      <c r="C183" s="41" t="s">
        <v>19</v>
      </c>
      <c r="D183" s="43" t="s">
        <v>663</v>
      </c>
      <c r="E183" s="81" t="s">
        <v>664</v>
      </c>
      <c r="F183" s="41" t="s">
        <v>20</v>
      </c>
      <c r="G183" s="59" t="s">
        <v>660</v>
      </c>
      <c r="H183" s="59">
        <v>127</v>
      </c>
      <c r="I183" s="59" t="s">
        <v>664</v>
      </c>
      <c r="J183" s="59" t="s">
        <v>20</v>
      </c>
      <c r="K183" s="59" t="s">
        <v>665</v>
      </c>
      <c r="L183" s="76">
        <v>100</v>
      </c>
      <c r="M183" s="166">
        <v>3</v>
      </c>
      <c r="N183" s="163">
        <v>0</v>
      </c>
      <c r="O183" s="74">
        <v>0</v>
      </c>
      <c r="P183" s="168">
        <v>0</v>
      </c>
      <c r="Q183" s="168">
        <v>0</v>
      </c>
      <c r="R183" s="216">
        <f t="shared" si="11"/>
        <v>0</v>
      </c>
      <c r="S183" s="163">
        <f t="shared" si="13"/>
        <v>3</v>
      </c>
      <c r="T183" s="169"/>
      <c r="V183" s="162"/>
    </row>
    <row r="184" spans="1:22" ht="25.5">
      <c r="A184" s="167">
        <v>176</v>
      </c>
      <c r="B184" s="41" t="s">
        <v>91</v>
      </c>
      <c r="C184" s="41" t="s">
        <v>666</v>
      </c>
      <c r="D184" s="43" t="s">
        <v>667</v>
      </c>
      <c r="E184" s="81" t="s">
        <v>668</v>
      </c>
      <c r="F184" s="41" t="s">
        <v>20</v>
      </c>
      <c r="G184" s="59" t="s">
        <v>669</v>
      </c>
      <c r="H184" s="59">
        <v>3</v>
      </c>
      <c r="I184" s="59" t="s">
        <v>668</v>
      </c>
      <c r="J184" s="59" t="s">
        <v>20</v>
      </c>
      <c r="K184" s="59" t="s">
        <v>669</v>
      </c>
      <c r="L184" s="76">
        <v>3</v>
      </c>
      <c r="M184" s="166">
        <v>6</v>
      </c>
      <c r="N184" s="163">
        <v>0</v>
      </c>
      <c r="O184" s="74">
        <v>0</v>
      </c>
      <c r="P184" s="168">
        <v>0</v>
      </c>
      <c r="Q184" s="168">
        <v>0</v>
      </c>
      <c r="R184" s="216">
        <f t="shared" si="11"/>
        <v>0</v>
      </c>
      <c r="S184" s="163">
        <f t="shared" si="13"/>
        <v>6</v>
      </c>
      <c r="T184" s="169"/>
      <c r="V184" s="162"/>
    </row>
    <row r="185" spans="1:22" ht="25.5">
      <c r="A185" s="167">
        <v>177</v>
      </c>
      <c r="B185" s="41" t="s">
        <v>18</v>
      </c>
      <c r="C185" s="41" t="s">
        <v>19</v>
      </c>
      <c r="D185" s="43" t="s">
        <v>670</v>
      </c>
      <c r="E185" s="81" t="s">
        <v>671</v>
      </c>
      <c r="F185" s="41" t="s">
        <v>672</v>
      </c>
      <c r="G185" s="81" t="s">
        <v>69</v>
      </c>
      <c r="H185" s="81" t="s">
        <v>49</v>
      </c>
      <c r="I185" s="81" t="s">
        <v>671</v>
      </c>
      <c r="J185" s="81" t="s">
        <v>672</v>
      </c>
      <c r="K185" s="81" t="s">
        <v>69</v>
      </c>
      <c r="L185" s="81" t="s">
        <v>49</v>
      </c>
      <c r="M185" s="166">
        <v>3</v>
      </c>
      <c r="N185" s="163">
        <v>0</v>
      </c>
      <c r="O185" s="74">
        <v>0</v>
      </c>
      <c r="P185" s="168">
        <v>0</v>
      </c>
      <c r="Q185" s="168">
        <v>0</v>
      </c>
      <c r="R185" s="216">
        <f t="shared" si="11"/>
        <v>0</v>
      </c>
      <c r="S185" s="163">
        <f t="shared" si="13"/>
        <v>3</v>
      </c>
      <c r="T185" s="169"/>
      <c r="V185" s="162"/>
    </row>
    <row r="186" spans="1:22" ht="38.25">
      <c r="A186" s="167">
        <v>178</v>
      </c>
      <c r="B186" s="185" t="s">
        <v>18</v>
      </c>
      <c r="C186" s="185" t="s">
        <v>19</v>
      </c>
      <c r="D186" s="185" t="s">
        <v>673</v>
      </c>
      <c r="E186" s="189" t="s">
        <v>668</v>
      </c>
      <c r="F186" s="189" t="s">
        <v>20</v>
      </c>
      <c r="G186" s="189" t="s">
        <v>669</v>
      </c>
      <c r="H186" s="189">
        <v>3</v>
      </c>
      <c r="I186" s="189" t="s">
        <v>668</v>
      </c>
      <c r="J186" s="189" t="s">
        <v>20</v>
      </c>
      <c r="K186" s="189" t="s">
        <v>669</v>
      </c>
      <c r="L186" s="194">
        <v>3</v>
      </c>
      <c r="M186" s="194">
        <v>3</v>
      </c>
      <c r="N186" s="189">
        <v>0</v>
      </c>
      <c r="O186" s="189">
        <v>4</v>
      </c>
      <c r="P186" s="189">
        <v>8</v>
      </c>
      <c r="Q186" s="189">
        <v>20</v>
      </c>
      <c r="R186" s="216">
        <f t="shared" si="11"/>
        <v>20</v>
      </c>
      <c r="S186" s="163">
        <f t="shared" si="13"/>
        <v>3</v>
      </c>
      <c r="T186" s="169"/>
      <c r="V186" s="162"/>
    </row>
    <row r="187" spans="1:22" ht="51">
      <c r="A187" s="167">
        <v>179</v>
      </c>
      <c r="B187" s="184" t="s">
        <v>18</v>
      </c>
      <c r="C187" s="184" t="s">
        <v>19</v>
      </c>
      <c r="D187" s="184" t="s">
        <v>674</v>
      </c>
      <c r="E187" s="189" t="s">
        <v>675</v>
      </c>
      <c r="F187" s="188" t="s">
        <v>20</v>
      </c>
      <c r="G187" s="189" t="s">
        <v>676</v>
      </c>
      <c r="H187" s="189">
        <v>82</v>
      </c>
      <c r="I187" s="189" t="s">
        <v>675</v>
      </c>
      <c r="J187" s="189" t="s">
        <v>20</v>
      </c>
      <c r="K187" s="189" t="s">
        <v>676</v>
      </c>
      <c r="L187" s="189">
        <v>82</v>
      </c>
      <c r="M187" s="202">
        <v>6</v>
      </c>
      <c r="N187" s="202">
        <v>0</v>
      </c>
      <c r="O187" s="202">
        <v>0</v>
      </c>
      <c r="P187" s="202">
        <v>88</v>
      </c>
      <c r="Q187" s="202">
        <v>35</v>
      </c>
      <c r="R187" s="216">
        <f t="shared" si="11"/>
        <v>35</v>
      </c>
      <c r="S187" s="163">
        <f t="shared" si="13"/>
        <v>6</v>
      </c>
      <c r="T187" s="169"/>
      <c r="V187" s="162"/>
    </row>
    <row r="188" spans="1:22" ht="51">
      <c r="A188" s="167">
        <v>180</v>
      </c>
      <c r="B188" s="41" t="s">
        <v>18</v>
      </c>
      <c r="C188" s="41" t="s">
        <v>19</v>
      </c>
      <c r="D188" s="36" t="s">
        <v>677</v>
      </c>
      <c r="E188" s="59" t="s">
        <v>21</v>
      </c>
      <c r="F188" s="36" t="s">
        <v>20</v>
      </c>
      <c r="G188" s="59" t="s">
        <v>22</v>
      </c>
      <c r="H188" s="59" t="s">
        <v>678</v>
      </c>
      <c r="I188" s="59" t="s">
        <v>21</v>
      </c>
      <c r="J188" s="59" t="s">
        <v>20</v>
      </c>
      <c r="K188" s="59" t="s">
        <v>22</v>
      </c>
      <c r="L188" s="76" t="s">
        <v>678</v>
      </c>
      <c r="M188" s="166">
        <v>7</v>
      </c>
      <c r="N188" s="163">
        <v>0</v>
      </c>
      <c r="O188" s="76">
        <v>0</v>
      </c>
      <c r="P188" s="168">
        <v>0</v>
      </c>
      <c r="Q188" s="168">
        <v>0</v>
      </c>
      <c r="R188" s="216">
        <f t="shared" si="11"/>
        <v>0</v>
      </c>
      <c r="S188" s="163">
        <f t="shared" si="13"/>
        <v>7</v>
      </c>
      <c r="V188" s="162"/>
    </row>
    <row r="189" spans="1:22" ht="51">
      <c r="A189" s="167">
        <v>181</v>
      </c>
      <c r="B189" s="41" t="s">
        <v>18</v>
      </c>
      <c r="C189" s="41" t="s">
        <v>19</v>
      </c>
      <c r="D189" s="36" t="s">
        <v>677</v>
      </c>
      <c r="E189" s="59" t="s">
        <v>21</v>
      </c>
      <c r="F189" s="36" t="s">
        <v>20</v>
      </c>
      <c r="G189" s="59" t="s">
        <v>22</v>
      </c>
      <c r="H189" s="59" t="s">
        <v>678</v>
      </c>
      <c r="I189" s="59" t="s">
        <v>661</v>
      </c>
      <c r="J189" s="59" t="s">
        <v>20</v>
      </c>
      <c r="K189" s="59" t="s">
        <v>662</v>
      </c>
      <c r="L189" s="76" t="s">
        <v>679</v>
      </c>
      <c r="M189" s="166">
        <v>5</v>
      </c>
      <c r="N189" s="163">
        <v>0</v>
      </c>
      <c r="O189" s="76">
        <v>0</v>
      </c>
      <c r="P189" s="168">
        <v>0</v>
      </c>
      <c r="Q189" s="168">
        <v>0</v>
      </c>
      <c r="R189" s="216">
        <f t="shared" si="11"/>
        <v>0</v>
      </c>
      <c r="S189" s="163">
        <f t="shared" si="13"/>
        <v>5</v>
      </c>
      <c r="V189" s="162"/>
    </row>
    <row r="190" spans="1:22" s="26" customFormat="1" ht="38.25">
      <c r="A190" s="167">
        <v>182</v>
      </c>
      <c r="B190" s="41" t="s">
        <v>18</v>
      </c>
      <c r="C190" s="225" t="s">
        <v>19</v>
      </c>
      <c r="D190" s="204" t="s">
        <v>680</v>
      </c>
      <c r="E190" s="203" t="s">
        <v>681</v>
      </c>
      <c r="F190" s="204" t="s">
        <v>682</v>
      </c>
      <c r="G190" s="203" t="s">
        <v>683</v>
      </c>
      <c r="H190" s="203" t="s">
        <v>684</v>
      </c>
      <c r="I190" s="203" t="s">
        <v>681</v>
      </c>
      <c r="J190" s="203" t="s">
        <v>682</v>
      </c>
      <c r="K190" s="203" t="s">
        <v>683</v>
      </c>
      <c r="L190" s="203" t="s">
        <v>684</v>
      </c>
      <c r="M190" s="166">
        <v>2</v>
      </c>
      <c r="N190" s="163">
        <v>0</v>
      </c>
      <c r="O190" s="75">
        <v>0</v>
      </c>
      <c r="P190" s="168">
        <v>0</v>
      </c>
      <c r="Q190" s="168">
        <v>0</v>
      </c>
      <c r="R190" s="216">
        <f t="shared" si="11"/>
        <v>0</v>
      </c>
      <c r="S190" s="163">
        <f t="shared" si="13"/>
        <v>2</v>
      </c>
      <c r="T190" s="169"/>
      <c r="V190" s="162"/>
    </row>
    <row r="191" spans="1:22" s="87" customFormat="1" ht="38.25">
      <c r="A191" s="167">
        <v>183</v>
      </c>
      <c r="B191" s="184" t="s">
        <v>18</v>
      </c>
      <c r="C191" s="184" t="s">
        <v>685</v>
      </c>
      <c r="D191" s="184" t="s">
        <v>686</v>
      </c>
      <c r="E191" s="189" t="s">
        <v>659</v>
      </c>
      <c r="F191" s="188" t="s">
        <v>20</v>
      </c>
      <c r="G191" s="189" t="s">
        <v>687</v>
      </c>
      <c r="H191" s="189">
        <v>127</v>
      </c>
      <c r="I191" s="189" t="s">
        <v>659</v>
      </c>
      <c r="J191" s="189" t="s">
        <v>20</v>
      </c>
      <c r="K191" s="189" t="s">
        <v>687</v>
      </c>
      <c r="L191" s="194">
        <v>127</v>
      </c>
      <c r="M191" s="194">
        <v>1</v>
      </c>
      <c r="N191" s="189">
        <v>0</v>
      </c>
      <c r="O191" s="194">
        <v>0</v>
      </c>
      <c r="P191" s="194">
        <v>0</v>
      </c>
      <c r="Q191" s="194">
        <v>0</v>
      </c>
      <c r="R191" s="216">
        <f t="shared" si="11"/>
        <v>0</v>
      </c>
      <c r="S191" s="163">
        <f t="shared" si="13"/>
        <v>1</v>
      </c>
      <c r="T191" s="170"/>
      <c r="V191" s="162"/>
    </row>
    <row r="192" spans="1:22" s="87" customFormat="1" ht="38.25">
      <c r="A192" s="167">
        <v>184</v>
      </c>
      <c r="B192" s="184" t="s">
        <v>18</v>
      </c>
      <c r="C192" s="184" t="s">
        <v>685</v>
      </c>
      <c r="D192" s="184" t="s">
        <v>686</v>
      </c>
      <c r="E192" s="189" t="s">
        <v>659</v>
      </c>
      <c r="F192" s="188" t="s">
        <v>20</v>
      </c>
      <c r="G192" s="189" t="s">
        <v>687</v>
      </c>
      <c r="H192" s="189">
        <v>127</v>
      </c>
      <c r="I192" s="189" t="s">
        <v>688</v>
      </c>
      <c r="J192" s="189" t="s">
        <v>20</v>
      </c>
      <c r="K192" s="189" t="s">
        <v>689</v>
      </c>
      <c r="L192" s="194" t="s">
        <v>690</v>
      </c>
      <c r="M192" s="194">
        <v>2</v>
      </c>
      <c r="N192" s="189">
        <v>0</v>
      </c>
      <c r="O192" s="194">
        <v>1</v>
      </c>
      <c r="P192" s="194">
        <v>0</v>
      </c>
      <c r="Q192" s="194">
        <v>0</v>
      </c>
      <c r="R192" s="216">
        <f t="shared" si="11"/>
        <v>0</v>
      </c>
      <c r="S192" s="163">
        <f t="shared" si="13"/>
        <v>2</v>
      </c>
      <c r="T192" s="170"/>
      <c r="V192" s="162"/>
    </row>
    <row r="193" spans="1:22" s="87" customFormat="1" ht="38.25">
      <c r="A193" s="167">
        <v>185</v>
      </c>
      <c r="B193" s="184" t="s">
        <v>18</v>
      </c>
      <c r="C193" s="184" t="s">
        <v>685</v>
      </c>
      <c r="D193" s="184" t="s">
        <v>686</v>
      </c>
      <c r="E193" s="189" t="s">
        <v>659</v>
      </c>
      <c r="F193" s="188" t="s">
        <v>20</v>
      </c>
      <c r="G193" s="189" t="s">
        <v>687</v>
      </c>
      <c r="H193" s="189">
        <v>127</v>
      </c>
      <c r="I193" s="189" t="s">
        <v>691</v>
      </c>
      <c r="J193" s="189" t="s">
        <v>20</v>
      </c>
      <c r="K193" s="189" t="s">
        <v>692</v>
      </c>
      <c r="L193" s="194">
        <v>3</v>
      </c>
      <c r="M193" s="194">
        <v>14</v>
      </c>
      <c r="N193" s="189">
        <v>0</v>
      </c>
      <c r="O193" s="194">
        <v>17</v>
      </c>
      <c r="P193" s="194">
        <v>0</v>
      </c>
      <c r="Q193" s="194">
        <v>0</v>
      </c>
      <c r="R193" s="216">
        <f t="shared" si="11"/>
        <v>0</v>
      </c>
      <c r="S193" s="163">
        <f t="shared" si="13"/>
        <v>14</v>
      </c>
      <c r="T193" s="170"/>
      <c r="V193" s="162"/>
    </row>
    <row r="194" spans="1:22" ht="25.5">
      <c r="A194" s="167">
        <v>186</v>
      </c>
      <c r="B194" s="41" t="s">
        <v>18</v>
      </c>
      <c r="C194" s="184" t="s">
        <v>685</v>
      </c>
      <c r="D194" s="36" t="s">
        <v>693</v>
      </c>
      <c r="E194" s="59" t="s">
        <v>694</v>
      </c>
      <c r="F194" s="36" t="s">
        <v>695</v>
      </c>
      <c r="G194" s="59" t="s">
        <v>696</v>
      </c>
      <c r="H194" s="59" t="s">
        <v>697</v>
      </c>
      <c r="I194" s="59" t="s">
        <v>694</v>
      </c>
      <c r="J194" s="59" t="s">
        <v>695</v>
      </c>
      <c r="K194" s="59" t="s">
        <v>696</v>
      </c>
      <c r="L194" s="76" t="s">
        <v>697</v>
      </c>
      <c r="M194" s="166">
        <v>1</v>
      </c>
      <c r="N194" s="163">
        <v>0</v>
      </c>
      <c r="O194" s="76">
        <v>0</v>
      </c>
      <c r="P194" s="168">
        <v>0</v>
      </c>
      <c r="Q194" s="168">
        <v>0</v>
      </c>
      <c r="R194" s="216">
        <f t="shared" si="11"/>
        <v>0</v>
      </c>
      <c r="S194" s="163">
        <f t="shared" si="13"/>
        <v>1</v>
      </c>
      <c r="T194" s="169"/>
      <c r="V194" s="162"/>
    </row>
    <row r="195" spans="1:22" ht="25.5">
      <c r="A195" s="167">
        <v>187</v>
      </c>
      <c r="B195" s="41" t="s">
        <v>18</v>
      </c>
      <c r="C195" s="184" t="s">
        <v>685</v>
      </c>
      <c r="D195" s="43" t="s">
        <v>698</v>
      </c>
      <c r="E195" s="81" t="s">
        <v>699</v>
      </c>
      <c r="F195" s="41" t="s">
        <v>700</v>
      </c>
      <c r="G195" s="59" t="s">
        <v>463</v>
      </c>
      <c r="H195" s="59">
        <v>2</v>
      </c>
      <c r="I195" s="81" t="s">
        <v>699</v>
      </c>
      <c r="J195" s="81" t="s">
        <v>700</v>
      </c>
      <c r="K195" s="59" t="s">
        <v>463</v>
      </c>
      <c r="L195" s="76">
        <v>2</v>
      </c>
      <c r="M195" s="166">
        <v>1</v>
      </c>
      <c r="N195" s="163">
        <v>0</v>
      </c>
      <c r="O195" s="74">
        <v>0</v>
      </c>
      <c r="P195" s="75">
        <v>5</v>
      </c>
      <c r="Q195" s="75">
        <v>3</v>
      </c>
      <c r="R195" s="216">
        <f t="shared" si="11"/>
        <v>3</v>
      </c>
      <c r="S195" s="163">
        <f t="shared" si="13"/>
        <v>1</v>
      </c>
      <c r="T195" s="170"/>
      <c r="V195" s="162"/>
    </row>
    <row r="196" spans="1:22" ht="38.25">
      <c r="A196" s="167">
        <v>188</v>
      </c>
      <c r="B196" s="41" t="s">
        <v>18</v>
      </c>
      <c r="C196" s="184" t="s">
        <v>685</v>
      </c>
      <c r="D196" s="43" t="s">
        <v>701</v>
      </c>
      <c r="E196" s="81" t="s">
        <v>702</v>
      </c>
      <c r="F196" s="41" t="s">
        <v>20</v>
      </c>
      <c r="G196" s="59" t="s">
        <v>703</v>
      </c>
      <c r="H196" s="59" t="s">
        <v>704</v>
      </c>
      <c r="I196" s="59" t="s">
        <v>702</v>
      </c>
      <c r="J196" s="59" t="s">
        <v>20</v>
      </c>
      <c r="K196" s="59" t="s">
        <v>703</v>
      </c>
      <c r="L196" s="76" t="s">
        <v>704</v>
      </c>
      <c r="M196" s="166">
        <v>2</v>
      </c>
      <c r="N196" s="163">
        <v>0</v>
      </c>
      <c r="O196" s="74">
        <v>0</v>
      </c>
      <c r="P196" s="168">
        <v>25</v>
      </c>
      <c r="Q196" s="168">
        <v>0</v>
      </c>
      <c r="R196" s="216">
        <f t="shared" si="11"/>
        <v>0</v>
      </c>
      <c r="S196" s="163">
        <f t="shared" si="13"/>
        <v>2</v>
      </c>
      <c r="T196" s="169"/>
      <c r="V196" s="162"/>
    </row>
    <row r="197" spans="1:22" s="85" customFormat="1" ht="51">
      <c r="A197" s="167">
        <v>189</v>
      </c>
      <c r="B197" s="219" t="s">
        <v>18</v>
      </c>
      <c r="C197" s="184" t="s">
        <v>685</v>
      </c>
      <c r="D197" s="220" t="s">
        <v>705</v>
      </c>
      <c r="E197" s="136" t="s">
        <v>702</v>
      </c>
      <c r="F197" s="135" t="s">
        <v>20</v>
      </c>
      <c r="G197" s="137" t="s">
        <v>703</v>
      </c>
      <c r="H197" s="137" t="s">
        <v>704</v>
      </c>
      <c r="I197" s="136" t="s">
        <v>702</v>
      </c>
      <c r="J197" s="136" t="s">
        <v>20</v>
      </c>
      <c r="K197" s="137" t="s">
        <v>703</v>
      </c>
      <c r="L197" s="138" t="s">
        <v>704</v>
      </c>
      <c r="M197" s="139">
        <v>6</v>
      </c>
      <c r="N197" s="140">
        <v>0</v>
      </c>
      <c r="O197" s="141">
        <v>0</v>
      </c>
      <c r="P197" s="141">
        <v>0</v>
      </c>
      <c r="Q197" s="141">
        <v>0</v>
      </c>
      <c r="R197" s="216">
        <f t="shared" si="11"/>
        <v>0</v>
      </c>
      <c r="S197" s="163">
        <f t="shared" si="13"/>
        <v>6</v>
      </c>
      <c r="T197" s="170"/>
      <c r="V197" s="162"/>
    </row>
    <row r="198" spans="1:22" s="28" customFormat="1">
      <c r="A198" s="239" t="s">
        <v>28</v>
      </c>
      <c r="B198" s="232"/>
      <c r="C198" s="232"/>
      <c r="D198" s="232"/>
      <c r="E198" s="232"/>
      <c r="F198" s="232"/>
      <c r="G198" s="232"/>
      <c r="H198" s="232"/>
      <c r="I198" s="232"/>
      <c r="J198" s="232"/>
      <c r="K198" s="232"/>
      <c r="L198" s="233"/>
      <c r="M198" s="142">
        <f>SUM(M181:M197)</f>
        <v>76</v>
      </c>
      <c r="N198" s="142">
        <f t="shared" ref="N198:S198" si="14">SUM(N181:N197)</f>
        <v>0</v>
      </c>
      <c r="O198" s="142">
        <f t="shared" si="14"/>
        <v>22</v>
      </c>
      <c r="P198" s="142">
        <f t="shared" si="14"/>
        <v>126</v>
      </c>
      <c r="Q198" s="142">
        <f t="shared" si="14"/>
        <v>58</v>
      </c>
      <c r="R198" s="142">
        <f t="shared" si="14"/>
        <v>58</v>
      </c>
      <c r="S198" s="142">
        <f t="shared" si="14"/>
        <v>76</v>
      </c>
      <c r="V198" s="162"/>
    </row>
    <row r="199" spans="1:22" ht="25.5">
      <c r="A199" s="167">
        <v>190</v>
      </c>
      <c r="B199" s="41" t="s">
        <v>706</v>
      </c>
      <c r="C199" s="41" t="s">
        <v>707</v>
      </c>
      <c r="D199" s="43" t="s">
        <v>708</v>
      </c>
      <c r="E199" s="81" t="s">
        <v>709</v>
      </c>
      <c r="F199" s="41" t="s">
        <v>710</v>
      </c>
      <c r="G199" s="71" t="s">
        <v>711</v>
      </c>
      <c r="H199" s="71">
        <v>19</v>
      </c>
      <c r="I199" s="71" t="s">
        <v>709</v>
      </c>
      <c r="J199" s="71" t="s">
        <v>710</v>
      </c>
      <c r="K199" s="71" t="s">
        <v>711</v>
      </c>
      <c r="L199" s="23">
        <v>19</v>
      </c>
      <c r="M199" s="69">
        <v>4</v>
      </c>
      <c r="N199" s="6">
        <v>0</v>
      </c>
      <c r="O199" s="79">
        <v>0</v>
      </c>
      <c r="P199" s="110">
        <v>7</v>
      </c>
      <c r="Q199" s="110">
        <v>0</v>
      </c>
      <c r="R199" s="216">
        <f t="shared" si="11"/>
        <v>0</v>
      </c>
      <c r="S199" s="163">
        <f>M199</f>
        <v>4</v>
      </c>
      <c r="T199" s="169"/>
      <c r="V199" s="162"/>
    </row>
    <row r="200" spans="1:22" ht="25.5">
      <c r="A200" s="167">
        <v>191</v>
      </c>
      <c r="B200" s="41" t="s">
        <v>706</v>
      </c>
      <c r="C200" s="41" t="s">
        <v>707</v>
      </c>
      <c r="D200" s="43" t="s">
        <v>712</v>
      </c>
      <c r="E200" s="81" t="s">
        <v>713</v>
      </c>
      <c r="F200" s="41" t="s">
        <v>714</v>
      </c>
      <c r="G200" s="81" t="s">
        <v>126</v>
      </c>
      <c r="H200" s="81" t="s">
        <v>103</v>
      </c>
      <c r="I200" s="81" t="s">
        <v>713</v>
      </c>
      <c r="J200" s="81" t="s">
        <v>714</v>
      </c>
      <c r="K200" s="81" t="s">
        <v>126</v>
      </c>
      <c r="L200" s="81" t="s">
        <v>103</v>
      </c>
      <c r="M200" s="166">
        <v>2</v>
      </c>
      <c r="N200" s="163">
        <v>0</v>
      </c>
      <c r="O200" s="79">
        <v>2</v>
      </c>
      <c r="P200" s="168">
        <v>0</v>
      </c>
      <c r="Q200" s="168">
        <v>0</v>
      </c>
      <c r="R200" s="216">
        <f t="shared" si="11"/>
        <v>0</v>
      </c>
      <c r="S200" s="163">
        <f t="shared" ref="S200:S211" si="15">M200</f>
        <v>2</v>
      </c>
      <c r="T200" s="169"/>
      <c r="V200" s="162"/>
    </row>
    <row r="201" spans="1:22" ht="25.5">
      <c r="A201" s="167">
        <v>192</v>
      </c>
      <c r="B201" s="185" t="s">
        <v>706</v>
      </c>
      <c r="C201" s="185" t="s">
        <v>715</v>
      </c>
      <c r="D201" s="185" t="s">
        <v>716</v>
      </c>
      <c r="E201" s="189" t="s">
        <v>717</v>
      </c>
      <c r="F201" s="189" t="s">
        <v>718</v>
      </c>
      <c r="G201" s="189" t="s">
        <v>719</v>
      </c>
      <c r="H201" s="189">
        <v>56</v>
      </c>
      <c r="I201" s="189" t="s">
        <v>717</v>
      </c>
      <c r="J201" s="189" t="s">
        <v>718</v>
      </c>
      <c r="K201" s="189" t="s">
        <v>719</v>
      </c>
      <c r="L201" s="189">
        <v>56</v>
      </c>
      <c r="M201" s="194">
        <v>2</v>
      </c>
      <c r="N201" s="189">
        <v>0</v>
      </c>
      <c r="O201" s="189">
        <v>2</v>
      </c>
      <c r="P201" s="194">
        <v>0</v>
      </c>
      <c r="Q201" s="194">
        <v>0</v>
      </c>
      <c r="R201" s="216">
        <f t="shared" si="11"/>
        <v>0</v>
      </c>
      <c r="S201" s="163">
        <f t="shared" si="15"/>
        <v>2</v>
      </c>
      <c r="T201" s="169"/>
      <c r="V201" s="162"/>
    </row>
    <row r="202" spans="1:22" ht="25.5">
      <c r="A202" s="167">
        <v>193</v>
      </c>
      <c r="B202" s="185" t="s">
        <v>706</v>
      </c>
      <c r="C202" s="185" t="s">
        <v>715</v>
      </c>
      <c r="D202" s="185" t="s">
        <v>720</v>
      </c>
      <c r="E202" s="189" t="s">
        <v>717</v>
      </c>
      <c r="F202" s="189" t="s">
        <v>721</v>
      </c>
      <c r="G202" s="189" t="s">
        <v>722</v>
      </c>
      <c r="H202" s="189">
        <v>21</v>
      </c>
      <c r="I202" s="189" t="s">
        <v>717</v>
      </c>
      <c r="J202" s="189" t="s">
        <v>721</v>
      </c>
      <c r="K202" s="189" t="s">
        <v>722</v>
      </c>
      <c r="L202" s="185">
        <v>21</v>
      </c>
      <c r="M202" s="113">
        <v>15</v>
      </c>
      <c r="N202" s="185">
        <v>0</v>
      </c>
      <c r="O202" s="185">
        <v>1</v>
      </c>
      <c r="P202" s="113">
        <v>0</v>
      </c>
      <c r="Q202" s="113">
        <v>0</v>
      </c>
      <c r="R202" s="216">
        <f t="shared" si="11"/>
        <v>0</v>
      </c>
      <c r="S202" s="163">
        <f t="shared" si="15"/>
        <v>15</v>
      </c>
      <c r="T202" s="169"/>
      <c r="V202" s="162"/>
    </row>
    <row r="203" spans="1:22" s="82" customFormat="1" ht="25.5">
      <c r="A203" s="167">
        <v>194</v>
      </c>
      <c r="B203" s="56" t="s">
        <v>706</v>
      </c>
      <c r="C203" s="56" t="s">
        <v>715</v>
      </c>
      <c r="D203" s="56" t="s">
        <v>723</v>
      </c>
      <c r="E203" s="56" t="s">
        <v>724</v>
      </c>
      <c r="F203" s="56" t="s">
        <v>725</v>
      </c>
      <c r="G203" s="56" t="s">
        <v>726</v>
      </c>
      <c r="H203" s="56">
        <v>12</v>
      </c>
      <c r="I203" s="56" t="s">
        <v>724</v>
      </c>
      <c r="J203" s="56" t="s">
        <v>725</v>
      </c>
      <c r="K203" s="56" t="s">
        <v>726</v>
      </c>
      <c r="L203" s="77">
        <v>12</v>
      </c>
      <c r="M203" s="166">
        <v>1</v>
      </c>
      <c r="N203" s="163">
        <v>0</v>
      </c>
      <c r="O203" s="77">
        <v>0</v>
      </c>
      <c r="P203" s="75">
        <v>0</v>
      </c>
      <c r="Q203" s="75">
        <v>0</v>
      </c>
      <c r="R203" s="216">
        <f t="shared" si="11"/>
        <v>0</v>
      </c>
      <c r="S203" s="163">
        <f t="shared" si="15"/>
        <v>1</v>
      </c>
      <c r="V203" s="162"/>
    </row>
    <row r="204" spans="1:22" ht="25.5">
      <c r="A204" s="167">
        <v>195</v>
      </c>
      <c r="B204" s="55" t="s">
        <v>706</v>
      </c>
      <c r="C204" s="55" t="s">
        <v>715</v>
      </c>
      <c r="D204" s="55" t="s">
        <v>727</v>
      </c>
      <c r="E204" s="55" t="s">
        <v>728</v>
      </c>
      <c r="F204" s="55" t="s">
        <v>729</v>
      </c>
      <c r="G204" s="55" t="s">
        <v>613</v>
      </c>
      <c r="H204" s="55">
        <v>7</v>
      </c>
      <c r="I204" s="55" t="s">
        <v>728</v>
      </c>
      <c r="J204" s="55" t="s">
        <v>729</v>
      </c>
      <c r="K204" s="55" t="s">
        <v>613</v>
      </c>
      <c r="L204" s="31">
        <v>8</v>
      </c>
      <c r="M204" s="166">
        <v>1</v>
      </c>
      <c r="N204" s="163">
        <v>0</v>
      </c>
      <c r="O204" s="77">
        <v>1</v>
      </c>
      <c r="P204" s="168">
        <v>0</v>
      </c>
      <c r="Q204" s="168">
        <v>0</v>
      </c>
      <c r="R204" s="216">
        <f t="shared" si="11"/>
        <v>0</v>
      </c>
      <c r="S204" s="163">
        <f t="shared" si="15"/>
        <v>1</v>
      </c>
      <c r="V204" s="162"/>
    </row>
    <row r="205" spans="1:22" ht="25.5">
      <c r="A205" s="167">
        <v>196</v>
      </c>
      <c r="B205" s="184" t="s">
        <v>706</v>
      </c>
      <c r="C205" s="184" t="s">
        <v>730</v>
      </c>
      <c r="D205" s="184" t="s">
        <v>731</v>
      </c>
      <c r="E205" s="189" t="s">
        <v>732</v>
      </c>
      <c r="F205" s="188" t="s">
        <v>733</v>
      </c>
      <c r="G205" s="189" t="s">
        <v>734</v>
      </c>
      <c r="H205" s="189">
        <v>1</v>
      </c>
      <c r="I205" s="189" t="s">
        <v>735</v>
      </c>
      <c r="J205" s="189" t="s">
        <v>733</v>
      </c>
      <c r="K205" s="189" t="s">
        <v>736</v>
      </c>
      <c r="L205" s="194" t="s">
        <v>697</v>
      </c>
      <c r="M205" s="194">
        <v>1</v>
      </c>
      <c r="N205" s="189">
        <v>0</v>
      </c>
      <c r="O205" s="192">
        <v>2</v>
      </c>
      <c r="P205" s="168">
        <v>11</v>
      </c>
      <c r="Q205" s="168">
        <v>6</v>
      </c>
      <c r="R205" s="216">
        <f t="shared" si="11"/>
        <v>6</v>
      </c>
      <c r="S205" s="163">
        <f t="shared" si="15"/>
        <v>1</v>
      </c>
      <c r="T205" s="169"/>
      <c r="V205" s="162"/>
    </row>
    <row r="206" spans="1:22" ht="25.5">
      <c r="A206" s="167">
        <v>197</v>
      </c>
      <c r="B206" s="41" t="s">
        <v>706</v>
      </c>
      <c r="C206" s="41" t="s">
        <v>730</v>
      </c>
      <c r="D206" s="30" t="s">
        <v>737</v>
      </c>
      <c r="E206" s="71" t="s">
        <v>738</v>
      </c>
      <c r="F206" s="30" t="s">
        <v>739</v>
      </c>
      <c r="G206" s="71" t="s">
        <v>135</v>
      </c>
      <c r="H206" s="71">
        <v>6</v>
      </c>
      <c r="I206" s="71" t="s">
        <v>738</v>
      </c>
      <c r="J206" s="71" t="s">
        <v>739</v>
      </c>
      <c r="K206" s="71" t="s">
        <v>135</v>
      </c>
      <c r="L206" s="75">
        <v>6</v>
      </c>
      <c r="M206" s="166">
        <v>5</v>
      </c>
      <c r="N206" s="163">
        <v>0</v>
      </c>
      <c r="O206" s="75">
        <v>10</v>
      </c>
      <c r="P206" s="168">
        <v>9</v>
      </c>
      <c r="Q206" s="168">
        <v>8</v>
      </c>
      <c r="R206" s="216">
        <f t="shared" si="11"/>
        <v>8</v>
      </c>
      <c r="S206" s="163">
        <f t="shared" si="15"/>
        <v>5</v>
      </c>
      <c r="T206" s="169"/>
      <c r="V206" s="162"/>
    </row>
    <row r="207" spans="1:22" ht="25.5">
      <c r="A207" s="167">
        <v>198</v>
      </c>
      <c r="B207" s="41" t="s">
        <v>706</v>
      </c>
      <c r="C207" s="61" t="s">
        <v>730</v>
      </c>
      <c r="D207" s="30" t="s">
        <v>740</v>
      </c>
      <c r="E207" s="71" t="s">
        <v>741</v>
      </c>
      <c r="F207" s="30" t="s">
        <v>742</v>
      </c>
      <c r="G207" s="71" t="s">
        <v>135</v>
      </c>
      <c r="H207" s="71">
        <v>3</v>
      </c>
      <c r="I207" s="71" t="s">
        <v>741</v>
      </c>
      <c r="J207" s="71" t="s">
        <v>742</v>
      </c>
      <c r="K207" s="71" t="s">
        <v>135</v>
      </c>
      <c r="L207" s="23">
        <v>3</v>
      </c>
      <c r="M207" s="69">
        <v>1</v>
      </c>
      <c r="N207" s="6">
        <v>0</v>
      </c>
      <c r="O207" s="75">
        <v>2</v>
      </c>
      <c r="P207" s="110">
        <v>0</v>
      </c>
      <c r="Q207" s="110">
        <v>0</v>
      </c>
      <c r="R207" s="216">
        <f t="shared" ref="R207:R270" si="16">Q207</f>
        <v>0</v>
      </c>
      <c r="S207" s="163">
        <f t="shared" si="15"/>
        <v>1</v>
      </c>
      <c r="V207" s="162"/>
    </row>
    <row r="208" spans="1:22" ht="25.5">
      <c r="A208" s="167">
        <v>199</v>
      </c>
      <c r="B208" s="41" t="s">
        <v>706</v>
      </c>
      <c r="C208" s="41" t="s">
        <v>730</v>
      </c>
      <c r="D208" s="43" t="s">
        <v>743</v>
      </c>
      <c r="E208" s="81" t="s">
        <v>744</v>
      </c>
      <c r="F208" s="41" t="s">
        <v>733</v>
      </c>
      <c r="G208" s="71" t="s">
        <v>745</v>
      </c>
      <c r="H208" s="71" t="s">
        <v>746</v>
      </c>
      <c r="I208" s="81" t="s">
        <v>744</v>
      </c>
      <c r="J208" s="81" t="s">
        <v>733</v>
      </c>
      <c r="K208" s="71" t="s">
        <v>745</v>
      </c>
      <c r="L208" s="23" t="s">
        <v>746</v>
      </c>
      <c r="M208" s="69">
        <v>1</v>
      </c>
      <c r="N208" s="6">
        <v>0</v>
      </c>
      <c r="O208" s="79">
        <v>0</v>
      </c>
      <c r="P208" s="110">
        <v>0</v>
      </c>
      <c r="Q208" s="110">
        <v>0</v>
      </c>
      <c r="R208" s="216">
        <f t="shared" si="16"/>
        <v>0</v>
      </c>
      <c r="S208" s="163">
        <f t="shared" si="15"/>
        <v>1</v>
      </c>
      <c r="T208" s="169"/>
      <c r="V208" s="162"/>
    </row>
    <row r="209" spans="1:22" ht="25.5">
      <c r="A209" s="167">
        <v>200</v>
      </c>
      <c r="B209" s="41" t="s">
        <v>706</v>
      </c>
      <c r="C209" s="41" t="s">
        <v>751</v>
      </c>
      <c r="D209" s="43" t="s">
        <v>752</v>
      </c>
      <c r="E209" s="81" t="s">
        <v>753</v>
      </c>
      <c r="F209" s="41" t="s">
        <v>754</v>
      </c>
      <c r="G209" s="71" t="s">
        <v>135</v>
      </c>
      <c r="H209" s="71">
        <v>1</v>
      </c>
      <c r="I209" s="71" t="s">
        <v>753</v>
      </c>
      <c r="J209" s="71" t="s">
        <v>754</v>
      </c>
      <c r="K209" s="71" t="s">
        <v>135</v>
      </c>
      <c r="L209" s="23">
        <v>1</v>
      </c>
      <c r="M209" s="69">
        <v>5</v>
      </c>
      <c r="N209" s="6">
        <v>0</v>
      </c>
      <c r="O209" s="79">
        <v>0</v>
      </c>
      <c r="P209" s="110">
        <v>0</v>
      </c>
      <c r="Q209" s="110">
        <v>0</v>
      </c>
      <c r="R209" s="216">
        <f t="shared" si="16"/>
        <v>0</v>
      </c>
      <c r="S209" s="163">
        <f t="shared" si="15"/>
        <v>5</v>
      </c>
      <c r="T209" s="169"/>
      <c r="V209" s="162"/>
    </row>
    <row r="210" spans="1:22" ht="51">
      <c r="A210" s="167">
        <v>201</v>
      </c>
      <c r="B210" s="41" t="s">
        <v>706</v>
      </c>
      <c r="C210" s="41" t="s">
        <v>751</v>
      </c>
      <c r="D210" s="30" t="s">
        <v>755</v>
      </c>
      <c r="E210" s="81" t="s">
        <v>753</v>
      </c>
      <c r="F210" s="41" t="s">
        <v>754</v>
      </c>
      <c r="G210" s="71" t="s">
        <v>756</v>
      </c>
      <c r="H210" s="71">
        <v>5</v>
      </c>
      <c r="I210" s="71" t="s">
        <v>757</v>
      </c>
      <c r="J210" s="71" t="s">
        <v>754</v>
      </c>
      <c r="K210" s="71" t="s">
        <v>394</v>
      </c>
      <c r="L210" s="23">
        <v>16</v>
      </c>
      <c r="M210" s="69">
        <v>1</v>
      </c>
      <c r="N210" s="6">
        <v>0</v>
      </c>
      <c r="O210" s="110">
        <v>0</v>
      </c>
      <c r="P210" s="110">
        <v>0</v>
      </c>
      <c r="Q210" s="110">
        <v>0</v>
      </c>
      <c r="R210" s="216">
        <f t="shared" si="16"/>
        <v>0</v>
      </c>
      <c r="S210" s="163">
        <f t="shared" si="15"/>
        <v>1</v>
      </c>
      <c r="V210" s="162"/>
    </row>
    <row r="211" spans="1:22" s="80" customFormat="1" ht="26.25">
      <c r="A211" s="167">
        <v>202</v>
      </c>
      <c r="B211" s="41" t="s">
        <v>706</v>
      </c>
      <c r="C211" s="41" t="s">
        <v>747</v>
      </c>
      <c r="D211" s="226" t="s">
        <v>1067</v>
      </c>
      <c r="E211" s="127" t="s">
        <v>748</v>
      </c>
      <c r="F211" s="127" t="s">
        <v>749</v>
      </c>
      <c r="G211" s="127" t="s">
        <v>750</v>
      </c>
      <c r="H211" s="127">
        <v>10</v>
      </c>
      <c r="I211" s="127" t="s">
        <v>748</v>
      </c>
      <c r="J211" s="127" t="s">
        <v>749</v>
      </c>
      <c r="K211" s="127" t="s">
        <v>750</v>
      </c>
      <c r="L211" s="96" t="s">
        <v>1080</v>
      </c>
      <c r="M211" s="69">
        <v>9</v>
      </c>
      <c r="N211" s="6">
        <v>0</v>
      </c>
      <c r="O211" s="110">
        <v>4</v>
      </c>
      <c r="P211" s="110">
        <v>4</v>
      </c>
      <c r="Q211" s="110">
        <v>0</v>
      </c>
      <c r="R211" s="216">
        <f t="shared" si="16"/>
        <v>0</v>
      </c>
      <c r="S211" s="163">
        <f t="shared" si="15"/>
        <v>9</v>
      </c>
      <c r="T211" s="169"/>
      <c r="V211" s="162"/>
    </row>
    <row r="212" spans="1:22" s="28" customFormat="1">
      <c r="A212" s="230" t="s">
        <v>30</v>
      </c>
      <c r="B212" s="231"/>
      <c r="C212" s="231"/>
      <c r="D212" s="231"/>
      <c r="E212" s="231"/>
      <c r="F212" s="231"/>
      <c r="G212" s="231"/>
      <c r="H212" s="231"/>
      <c r="I212" s="231"/>
      <c r="J212" s="231"/>
      <c r="K212" s="231"/>
      <c r="L212" s="234"/>
      <c r="M212" s="69">
        <f>SUM(M199:M211)</f>
        <v>48</v>
      </c>
      <c r="N212" s="166">
        <f t="shared" ref="N212:S212" si="17">SUM(N199:N211)</f>
        <v>0</v>
      </c>
      <c r="O212" s="166">
        <f t="shared" si="17"/>
        <v>24</v>
      </c>
      <c r="P212" s="166">
        <f t="shared" si="17"/>
        <v>31</v>
      </c>
      <c r="Q212" s="166">
        <f t="shared" si="17"/>
        <v>14</v>
      </c>
      <c r="R212" s="166">
        <f t="shared" si="17"/>
        <v>14</v>
      </c>
      <c r="S212" s="166">
        <f t="shared" si="17"/>
        <v>48</v>
      </c>
      <c r="V212" s="162"/>
    </row>
    <row r="213" spans="1:22" ht="38.25">
      <c r="A213" s="167">
        <v>203</v>
      </c>
      <c r="B213" s="88" t="s">
        <v>758</v>
      </c>
      <c r="C213" s="88" t="s">
        <v>759</v>
      </c>
      <c r="D213" s="89" t="s">
        <v>760</v>
      </c>
      <c r="E213" s="89" t="s">
        <v>761</v>
      </c>
      <c r="F213" s="89" t="s">
        <v>762</v>
      </c>
      <c r="G213" s="89" t="s">
        <v>763</v>
      </c>
      <c r="H213" s="40">
        <v>10</v>
      </c>
      <c r="I213" s="90" t="s">
        <v>761</v>
      </c>
      <c r="J213" s="90" t="s">
        <v>762</v>
      </c>
      <c r="K213" s="90" t="s">
        <v>763</v>
      </c>
      <c r="L213" s="19">
        <v>10</v>
      </c>
      <c r="M213" s="69">
        <v>1</v>
      </c>
      <c r="N213" s="6">
        <v>0</v>
      </c>
      <c r="O213" s="91">
        <v>0</v>
      </c>
      <c r="P213" s="110">
        <v>0</v>
      </c>
      <c r="Q213" s="110">
        <v>0</v>
      </c>
      <c r="R213" s="216">
        <f t="shared" si="16"/>
        <v>0</v>
      </c>
      <c r="S213" s="163">
        <f>M213</f>
        <v>1</v>
      </c>
      <c r="T213" s="169"/>
      <c r="V213" s="162"/>
    </row>
    <row r="214" spans="1:22" ht="26.25">
      <c r="A214" s="102">
        <v>204</v>
      </c>
      <c r="B214" s="88" t="s">
        <v>758</v>
      </c>
      <c r="C214" s="41" t="s">
        <v>764</v>
      </c>
      <c r="D214" s="7" t="s">
        <v>765</v>
      </c>
      <c r="E214" s="57" t="s">
        <v>766</v>
      </c>
      <c r="F214" s="7" t="s">
        <v>767</v>
      </c>
      <c r="G214" s="57" t="s">
        <v>768</v>
      </c>
      <c r="H214" s="92" t="s">
        <v>769</v>
      </c>
      <c r="I214" s="57" t="s">
        <v>766</v>
      </c>
      <c r="J214" s="57" t="s">
        <v>767</v>
      </c>
      <c r="K214" s="57" t="s">
        <v>770</v>
      </c>
      <c r="L214" s="93" t="s">
        <v>769</v>
      </c>
      <c r="M214" s="69">
        <v>1</v>
      </c>
      <c r="N214" s="6">
        <v>0</v>
      </c>
      <c r="O214" s="94">
        <v>2</v>
      </c>
      <c r="P214" s="110">
        <v>0</v>
      </c>
      <c r="Q214" s="110">
        <v>0</v>
      </c>
      <c r="R214" s="216">
        <f t="shared" si="16"/>
        <v>0</v>
      </c>
      <c r="S214" s="163">
        <f t="shared" ref="S214:S227" si="18">M214</f>
        <v>1</v>
      </c>
      <c r="V214" s="162"/>
    </row>
    <row r="215" spans="1:22" ht="26.25">
      <c r="A215" s="167">
        <v>205</v>
      </c>
      <c r="B215" s="88" t="s">
        <v>758</v>
      </c>
      <c r="C215" s="41" t="s">
        <v>764</v>
      </c>
      <c r="D215" s="7" t="s">
        <v>771</v>
      </c>
      <c r="E215" s="57" t="s">
        <v>772</v>
      </c>
      <c r="F215" s="7" t="s">
        <v>773</v>
      </c>
      <c r="G215" s="57" t="s">
        <v>445</v>
      </c>
      <c r="H215" s="57">
        <v>2</v>
      </c>
      <c r="I215" s="57" t="s">
        <v>772</v>
      </c>
      <c r="J215" s="57" t="s">
        <v>773</v>
      </c>
      <c r="K215" s="57" t="s">
        <v>98</v>
      </c>
      <c r="L215" s="95">
        <v>3</v>
      </c>
      <c r="M215" s="69">
        <v>1</v>
      </c>
      <c r="N215" s="6">
        <v>0</v>
      </c>
      <c r="O215" s="94">
        <v>0</v>
      </c>
      <c r="P215" s="110">
        <v>0</v>
      </c>
      <c r="Q215" s="110">
        <v>0</v>
      </c>
      <c r="R215" s="216">
        <f t="shared" si="16"/>
        <v>0</v>
      </c>
      <c r="S215" s="163">
        <f t="shared" si="18"/>
        <v>1</v>
      </c>
      <c r="V215" s="162"/>
    </row>
    <row r="216" spans="1:22" ht="26.25">
      <c r="A216" s="167">
        <v>206</v>
      </c>
      <c r="B216" s="88" t="s">
        <v>758</v>
      </c>
      <c r="C216" s="41" t="s">
        <v>764</v>
      </c>
      <c r="D216" s="7" t="s">
        <v>774</v>
      </c>
      <c r="E216" s="57" t="s">
        <v>775</v>
      </c>
      <c r="F216" s="7" t="s">
        <v>776</v>
      </c>
      <c r="G216" s="57" t="s">
        <v>777</v>
      </c>
      <c r="H216" s="57">
        <v>16</v>
      </c>
      <c r="I216" s="57" t="s">
        <v>775</v>
      </c>
      <c r="J216" s="57" t="s">
        <v>776</v>
      </c>
      <c r="K216" s="57" t="s">
        <v>777</v>
      </c>
      <c r="L216" s="95">
        <v>16</v>
      </c>
      <c r="M216" s="166">
        <v>2</v>
      </c>
      <c r="N216" s="163">
        <v>0</v>
      </c>
      <c r="O216" s="94">
        <v>0</v>
      </c>
      <c r="P216" s="75">
        <v>0</v>
      </c>
      <c r="Q216" s="75">
        <v>0</v>
      </c>
      <c r="R216" s="216">
        <f t="shared" si="16"/>
        <v>0</v>
      </c>
      <c r="S216" s="163">
        <f t="shared" si="18"/>
        <v>2</v>
      </c>
      <c r="T216" s="169"/>
      <c r="V216" s="162"/>
    </row>
    <row r="217" spans="1:22" ht="25.5">
      <c r="A217" s="167">
        <v>207</v>
      </c>
      <c r="B217" s="88" t="s">
        <v>758</v>
      </c>
      <c r="C217" s="41" t="s">
        <v>764</v>
      </c>
      <c r="D217" s="89" t="s">
        <v>778</v>
      </c>
      <c r="E217" s="40" t="s">
        <v>779</v>
      </c>
      <c r="F217" s="89" t="s">
        <v>780</v>
      </c>
      <c r="G217" s="40" t="s">
        <v>69</v>
      </c>
      <c r="H217" s="40">
        <v>17</v>
      </c>
      <c r="I217" s="40" t="s">
        <v>779</v>
      </c>
      <c r="J217" s="40" t="s">
        <v>780</v>
      </c>
      <c r="K217" s="40" t="s">
        <v>69</v>
      </c>
      <c r="L217" s="19">
        <v>17</v>
      </c>
      <c r="M217" s="75">
        <v>3</v>
      </c>
      <c r="N217" s="163">
        <v>0</v>
      </c>
      <c r="O217" s="91">
        <v>0</v>
      </c>
      <c r="P217" s="75">
        <v>5</v>
      </c>
      <c r="Q217" s="75">
        <v>9</v>
      </c>
      <c r="R217" s="216">
        <f t="shared" si="16"/>
        <v>9</v>
      </c>
      <c r="S217" s="163">
        <f t="shared" si="18"/>
        <v>3</v>
      </c>
      <c r="T217" s="169"/>
      <c r="V217" s="162"/>
    </row>
    <row r="218" spans="1:22" ht="38.25">
      <c r="A218" s="167">
        <v>208</v>
      </c>
      <c r="B218" s="88" t="s">
        <v>758</v>
      </c>
      <c r="C218" s="41" t="s">
        <v>764</v>
      </c>
      <c r="D218" s="43" t="s">
        <v>781</v>
      </c>
      <c r="E218" s="81" t="s">
        <v>782</v>
      </c>
      <c r="F218" s="41" t="s">
        <v>783</v>
      </c>
      <c r="G218" s="81" t="s">
        <v>69</v>
      </c>
      <c r="H218" s="81" t="s">
        <v>784</v>
      </c>
      <c r="I218" s="81" t="s">
        <v>785</v>
      </c>
      <c r="J218" s="81" t="s">
        <v>783</v>
      </c>
      <c r="K218" s="81" t="s">
        <v>786</v>
      </c>
      <c r="L218" s="58" t="s">
        <v>787</v>
      </c>
      <c r="M218" s="69">
        <v>2</v>
      </c>
      <c r="N218" s="6">
        <v>0</v>
      </c>
      <c r="O218" s="91">
        <v>2</v>
      </c>
      <c r="P218" s="110">
        <v>0</v>
      </c>
      <c r="Q218" s="110">
        <v>0</v>
      </c>
      <c r="R218" s="216">
        <f t="shared" si="16"/>
        <v>0</v>
      </c>
      <c r="S218" s="163">
        <f t="shared" si="18"/>
        <v>2</v>
      </c>
      <c r="V218" s="162"/>
    </row>
    <row r="219" spans="1:22" ht="38.25">
      <c r="A219" s="167">
        <v>209</v>
      </c>
      <c r="B219" s="88" t="s">
        <v>758</v>
      </c>
      <c r="C219" s="41" t="s">
        <v>764</v>
      </c>
      <c r="D219" s="43" t="s">
        <v>781</v>
      </c>
      <c r="E219" s="81" t="s">
        <v>782</v>
      </c>
      <c r="F219" s="41" t="s">
        <v>783</v>
      </c>
      <c r="G219" s="81" t="s">
        <v>69</v>
      </c>
      <c r="H219" s="81" t="s">
        <v>784</v>
      </c>
      <c r="I219" s="81" t="s">
        <v>788</v>
      </c>
      <c r="J219" s="81" t="s">
        <v>783</v>
      </c>
      <c r="K219" s="81" t="s">
        <v>789</v>
      </c>
      <c r="L219" s="58" t="s">
        <v>790</v>
      </c>
      <c r="M219" s="69">
        <v>1</v>
      </c>
      <c r="N219" s="6">
        <v>0</v>
      </c>
      <c r="O219" s="91">
        <v>0</v>
      </c>
      <c r="P219" s="110">
        <v>0</v>
      </c>
      <c r="Q219" s="110">
        <v>0</v>
      </c>
      <c r="R219" s="216">
        <f t="shared" si="16"/>
        <v>0</v>
      </c>
      <c r="S219" s="163">
        <f t="shared" si="18"/>
        <v>1</v>
      </c>
      <c r="V219" s="162"/>
    </row>
    <row r="220" spans="1:22" ht="38.25">
      <c r="A220" s="167">
        <v>210</v>
      </c>
      <c r="B220" s="88" t="s">
        <v>758</v>
      </c>
      <c r="C220" s="41" t="s">
        <v>764</v>
      </c>
      <c r="D220" s="43" t="s">
        <v>781</v>
      </c>
      <c r="E220" s="81" t="s">
        <v>782</v>
      </c>
      <c r="F220" s="41" t="s">
        <v>783</v>
      </c>
      <c r="G220" s="81" t="s">
        <v>69</v>
      </c>
      <c r="H220" s="81" t="s">
        <v>784</v>
      </c>
      <c r="I220" s="40" t="s">
        <v>791</v>
      </c>
      <c r="J220" s="81" t="s">
        <v>783</v>
      </c>
      <c r="K220" s="40" t="s">
        <v>792</v>
      </c>
      <c r="L220" s="19">
        <v>37</v>
      </c>
      <c r="M220" s="69">
        <v>2</v>
      </c>
      <c r="N220" s="6">
        <v>0</v>
      </c>
      <c r="O220" s="91">
        <v>2</v>
      </c>
      <c r="P220" s="110">
        <v>0</v>
      </c>
      <c r="Q220" s="110">
        <v>0</v>
      </c>
      <c r="R220" s="216">
        <f t="shared" si="16"/>
        <v>0</v>
      </c>
      <c r="S220" s="163">
        <f t="shared" si="18"/>
        <v>2</v>
      </c>
      <c r="V220" s="162"/>
    </row>
    <row r="221" spans="1:22" ht="26.25">
      <c r="A221" s="167">
        <v>211</v>
      </c>
      <c r="B221" s="88" t="s">
        <v>758</v>
      </c>
      <c r="C221" s="224" t="s">
        <v>793</v>
      </c>
      <c r="D221" s="7" t="s">
        <v>794</v>
      </c>
      <c r="E221" s="57" t="s">
        <v>795</v>
      </c>
      <c r="F221" s="7" t="s">
        <v>796</v>
      </c>
      <c r="G221" s="57" t="s">
        <v>797</v>
      </c>
      <c r="H221" s="57">
        <v>3</v>
      </c>
      <c r="I221" s="57" t="s">
        <v>795</v>
      </c>
      <c r="J221" s="57" t="s">
        <v>796</v>
      </c>
      <c r="K221" s="57" t="s">
        <v>797</v>
      </c>
      <c r="L221" s="95">
        <v>3</v>
      </c>
      <c r="M221" s="69">
        <v>4</v>
      </c>
      <c r="N221" s="6">
        <v>0</v>
      </c>
      <c r="O221" s="94">
        <v>2</v>
      </c>
      <c r="P221" s="110">
        <v>0</v>
      </c>
      <c r="Q221" s="75">
        <v>10</v>
      </c>
      <c r="R221" s="216">
        <f t="shared" si="16"/>
        <v>10</v>
      </c>
      <c r="S221" s="163">
        <f t="shared" si="18"/>
        <v>4</v>
      </c>
      <c r="T221" s="169"/>
      <c r="V221" s="162"/>
    </row>
    <row r="222" spans="1:22" ht="25.5">
      <c r="A222" s="167">
        <v>212</v>
      </c>
      <c r="B222" s="88" t="s">
        <v>758</v>
      </c>
      <c r="C222" s="41" t="s">
        <v>793</v>
      </c>
      <c r="D222" s="43" t="s">
        <v>798</v>
      </c>
      <c r="E222" s="81" t="s">
        <v>799</v>
      </c>
      <c r="F222" s="41" t="s">
        <v>800</v>
      </c>
      <c r="G222" s="40" t="s">
        <v>801</v>
      </c>
      <c r="H222" s="40">
        <v>9</v>
      </c>
      <c r="I222" s="40" t="s">
        <v>799</v>
      </c>
      <c r="J222" s="40" t="s">
        <v>800</v>
      </c>
      <c r="K222" s="40" t="s">
        <v>801</v>
      </c>
      <c r="L222" s="19">
        <v>9</v>
      </c>
      <c r="M222" s="69">
        <v>3</v>
      </c>
      <c r="N222" s="6">
        <v>0</v>
      </c>
      <c r="O222" s="78">
        <v>2</v>
      </c>
      <c r="P222" s="110">
        <v>0</v>
      </c>
      <c r="Q222" s="110">
        <v>0</v>
      </c>
      <c r="R222" s="216">
        <f t="shared" si="16"/>
        <v>0</v>
      </c>
      <c r="S222" s="163">
        <f t="shared" si="18"/>
        <v>3</v>
      </c>
      <c r="V222" s="162"/>
    </row>
    <row r="223" spans="1:22" ht="25.5">
      <c r="A223" s="167">
        <v>213</v>
      </c>
      <c r="B223" s="88" t="s">
        <v>758</v>
      </c>
      <c r="C223" s="41" t="s">
        <v>802</v>
      </c>
      <c r="D223" s="43" t="s">
        <v>803</v>
      </c>
      <c r="E223" s="81" t="s">
        <v>804</v>
      </c>
      <c r="F223" s="41" t="s">
        <v>805</v>
      </c>
      <c r="G223" s="40" t="s">
        <v>806</v>
      </c>
      <c r="H223" s="40">
        <v>5</v>
      </c>
      <c r="I223" s="40" t="s">
        <v>804</v>
      </c>
      <c r="J223" s="40" t="s">
        <v>805</v>
      </c>
      <c r="K223" s="40" t="s">
        <v>806</v>
      </c>
      <c r="L223" s="19">
        <v>5</v>
      </c>
      <c r="M223" s="69">
        <v>1</v>
      </c>
      <c r="N223" s="6">
        <v>0</v>
      </c>
      <c r="O223" s="78">
        <v>8</v>
      </c>
      <c r="P223" s="110">
        <v>10</v>
      </c>
      <c r="Q223" s="110">
        <v>8</v>
      </c>
      <c r="R223" s="216">
        <f t="shared" si="16"/>
        <v>8</v>
      </c>
      <c r="S223" s="163">
        <f t="shared" si="18"/>
        <v>1</v>
      </c>
      <c r="T223" s="169"/>
      <c r="V223" s="162"/>
    </row>
    <row r="224" spans="1:22" ht="25.5">
      <c r="A224" s="167">
        <v>214</v>
      </c>
      <c r="B224" s="88" t="s">
        <v>758</v>
      </c>
      <c r="C224" s="41" t="s">
        <v>802</v>
      </c>
      <c r="D224" s="43" t="s">
        <v>807</v>
      </c>
      <c r="E224" s="81" t="s">
        <v>808</v>
      </c>
      <c r="F224" s="41" t="s">
        <v>809</v>
      </c>
      <c r="G224" s="40" t="s">
        <v>810</v>
      </c>
      <c r="H224" s="40">
        <v>43</v>
      </c>
      <c r="I224" s="40" t="s">
        <v>808</v>
      </c>
      <c r="J224" s="40" t="s">
        <v>809</v>
      </c>
      <c r="K224" s="40" t="s">
        <v>811</v>
      </c>
      <c r="L224" s="19">
        <v>43</v>
      </c>
      <c r="M224" s="69">
        <v>1</v>
      </c>
      <c r="N224" s="6">
        <v>0</v>
      </c>
      <c r="O224" s="78">
        <v>0</v>
      </c>
      <c r="P224" s="110">
        <v>0</v>
      </c>
      <c r="Q224" s="110">
        <v>0</v>
      </c>
      <c r="R224" s="216">
        <f t="shared" si="16"/>
        <v>0</v>
      </c>
      <c r="S224" s="163">
        <f t="shared" si="18"/>
        <v>1</v>
      </c>
      <c r="T224" s="169"/>
      <c r="V224" s="162"/>
    </row>
    <row r="225" spans="1:22" ht="25.5">
      <c r="A225" s="167">
        <v>215</v>
      </c>
      <c r="B225" s="88" t="s">
        <v>758</v>
      </c>
      <c r="C225" s="41" t="s">
        <v>802</v>
      </c>
      <c r="D225" s="43" t="s">
        <v>812</v>
      </c>
      <c r="E225" s="81" t="s">
        <v>813</v>
      </c>
      <c r="F225" s="41" t="s">
        <v>814</v>
      </c>
      <c r="G225" s="40" t="s">
        <v>768</v>
      </c>
      <c r="H225" s="40">
        <v>3</v>
      </c>
      <c r="I225" s="40" t="s">
        <v>813</v>
      </c>
      <c r="J225" s="40" t="s">
        <v>814</v>
      </c>
      <c r="K225" s="40" t="s">
        <v>768</v>
      </c>
      <c r="L225" s="19">
        <v>3</v>
      </c>
      <c r="M225" s="69">
        <v>4</v>
      </c>
      <c r="N225" s="6">
        <v>0</v>
      </c>
      <c r="O225" s="78">
        <v>1</v>
      </c>
      <c r="P225" s="110">
        <v>0</v>
      </c>
      <c r="Q225" s="110">
        <v>0</v>
      </c>
      <c r="R225" s="216">
        <f t="shared" si="16"/>
        <v>0</v>
      </c>
      <c r="S225" s="163">
        <f t="shared" si="18"/>
        <v>4</v>
      </c>
      <c r="V225" s="162"/>
    </row>
    <row r="226" spans="1:22" ht="25.5">
      <c r="A226" s="167">
        <v>216</v>
      </c>
      <c r="B226" s="88" t="s">
        <v>758</v>
      </c>
      <c r="C226" s="41" t="s">
        <v>802</v>
      </c>
      <c r="D226" s="43" t="s">
        <v>815</v>
      </c>
      <c r="E226" s="81" t="s">
        <v>816</v>
      </c>
      <c r="F226" s="41" t="s">
        <v>817</v>
      </c>
      <c r="G226" s="40" t="s">
        <v>818</v>
      </c>
      <c r="H226" s="40">
        <v>1</v>
      </c>
      <c r="I226" s="40" t="s">
        <v>816</v>
      </c>
      <c r="J226" s="40" t="s">
        <v>817</v>
      </c>
      <c r="K226" s="40" t="s">
        <v>818</v>
      </c>
      <c r="L226" s="19">
        <v>1</v>
      </c>
      <c r="M226" s="69">
        <v>1</v>
      </c>
      <c r="N226" s="6">
        <v>0</v>
      </c>
      <c r="O226" s="78">
        <v>2</v>
      </c>
      <c r="P226" s="110">
        <v>3</v>
      </c>
      <c r="Q226" s="110">
        <v>2</v>
      </c>
      <c r="R226" s="216">
        <f t="shared" si="16"/>
        <v>2</v>
      </c>
      <c r="S226" s="163">
        <f t="shared" si="18"/>
        <v>1</v>
      </c>
      <c r="T226" s="169"/>
      <c r="V226" s="162"/>
    </row>
    <row r="227" spans="1:22" s="82" customFormat="1" ht="25.5">
      <c r="A227" s="167">
        <v>217</v>
      </c>
      <c r="B227" s="88" t="s">
        <v>758</v>
      </c>
      <c r="C227" s="41" t="s">
        <v>819</v>
      </c>
      <c r="D227" s="43" t="s">
        <v>820</v>
      </c>
      <c r="E227" s="81" t="s">
        <v>821</v>
      </c>
      <c r="F227" s="41" t="s">
        <v>822</v>
      </c>
      <c r="G227" s="40" t="s">
        <v>126</v>
      </c>
      <c r="H227" s="40">
        <v>12</v>
      </c>
      <c r="I227" s="40" t="s">
        <v>821</v>
      </c>
      <c r="J227" s="40" t="s">
        <v>822</v>
      </c>
      <c r="K227" s="40" t="s">
        <v>126</v>
      </c>
      <c r="L227" s="91">
        <v>12</v>
      </c>
      <c r="M227" s="75">
        <v>2</v>
      </c>
      <c r="N227" s="6">
        <v>0</v>
      </c>
      <c r="O227" s="75">
        <v>0</v>
      </c>
      <c r="P227" s="75">
        <v>0</v>
      </c>
      <c r="Q227" s="75">
        <v>2</v>
      </c>
      <c r="R227" s="216">
        <f t="shared" si="16"/>
        <v>2</v>
      </c>
      <c r="S227" s="163">
        <f t="shared" si="18"/>
        <v>2</v>
      </c>
      <c r="T227" s="170"/>
      <c r="V227" s="162"/>
    </row>
    <row r="228" spans="1:22" s="28" customFormat="1">
      <c r="A228" s="230" t="s">
        <v>1060</v>
      </c>
      <c r="B228" s="231"/>
      <c r="C228" s="231"/>
      <c r="D228" s="232"/>
      <c r="E228" s="232"/>
      <c r="F228" s="232"/>
      <c r="G228" s="232"/>
      <c r="H228" s="232"/>
      <c r="I228" s="232"/>
      <c r="J228" s="232"/>
      <c r="K228" s="232"/>
      <c r="L228" s="233"/>
      <c r="M228" s="227">
        <f>SUM(M213:M227)</f>
        <v>29</v>
      </c>
      <c r="N228" s="227">
        <f t="shared" ref="N228:S228" si="19">SUM(N213:N227)</f>
        <v>0</v>
      </c>
      <c r="O228" s="227">
        <f t="shared" si="19"/>
        <v>21</v>
      </c>
      <c r="P228" s="227">
        <f t="shared" si="19"/>
        <v>18</v>
      </c>
      <c r="Q228" s="227">
        <f t="shared" si="19"/>
        <v>31</v>
      </c>
      <c r="R228" s="227">
        <f t="shared" si="19"/>
        <v>31</v>
      </c>
      <c r="S228" s="227">
        <f t="shared" si="19"/>
        <v>29</v>
      </c>
      <c r="V228" s="162"/>
    </row>
    <row r="229" spans="1:22" ht="25.5">
      <c r="A229" s="102">
        <v>218</v>
      </c>
      <c r="B229" s="41" t="s">
        <v>823</v>
      </c>
      <c r="C229" s="41" t="s">
        <v>824</v>
      </c>
      <c r="D229" s="43" t="s">
        <v>825</v>
      </c>
      <c r="E229" s="81" t="s">
        <v>826</v>
      </c>
      <c r="F229" s="41" t="s">
        <v>827</v>
      </c>
      <c r="G229" s="71" t="s">
        <v>828</v>
      </c>
      <c r="H229" s="71">
        <v>4</v>
      </c>
      <c r="I229" s="71" t="s">
        <v>826</v>
      </c>
      <c r="J229" s="71" t="s">
        <v>827</v>
      </c>
      <c r="K229" s="71" t="s">
        <v>828</v>
      </c>
      <c r="L229" s="23">
        <v>4</v>
      </c>
      <c r="M229" s="69">
        <v>3</v>
      </c>
      <c r="N229" s="6">
        <v>1</v>
      </c>
      <c r="O229" s="79">
        <v>2</v>
      </c>
      <c r="P229" s="69">
        <v>6</v>
      </c>
      <c r="Q229" s="69">
        <v>6</v>
      </c>
      <c r="R229" s="216">
        <f t="shared" si="16"/>
        <v>6</v>
      </c>
      <c r="S229" s="163">
        <f t="shared" ref="S229:S258" si="20">M229+1</f>
        <v>4</v>
      </c>
      <c r="V229" s="162"/>
    </row>
    <row r="230" spans="1:22" ht="25.5">
      <c r="A230" s="102">
        <v>219</v>
      </c>
      <c r="B230" s="41" t="s">
        <v>823</v>
      </c>
      <c r="C230" s="41" t="s">
        <v>824</v>
      </c>
      <c r="D230" s="43" t="s">
        <v>829</v>
      </c>
      <c r="E230" s="81" t="s">
        <v>830</v>
      </c>
      <c r="F230" s="41" t="s">
        <v>831</v>
      </c>
      <c r="G230" s="71" t="s">
        <v>69</v>
      </c>
      <c r="H230" s="71">
        <v>15</v>
      </c>
      <c r="I230" s="71" t="s">
        <v>830</v>
      </c>
      <c r="J230" s="71" t="s">
        <v>831</v>
      </c>
      <c r="K230" s="71" t="s">
        <v>69</v>
      </c>
      <c r="L230" s="23">
        <v>15</v>
      </c>
      <c r="M230" s="69">
        <v>5</v>
      </c>
      <c r="N230" s="6">
        <v>1</v>
      </c>
      <c r="O230" s="79">
        <v>4</v>
      </c>
      <c r="P230" s="69">
        <v>12</v>
      </c>
      <c r="Q230" s="69">
        <v>9</v>
      </c>
      <c r="R230" s="216">
        <f t="shared" si="16"/>
        <v>9</v>
      </c>
      <c r="S230" s="163">
        <f t="shared" si="20"/>
        <v>6</v>
      </c>
      <c r="V230" s="162"/>
    </row>
    <row r="231" spans="1:22" ht="25.5">
      <c r="A231" s="167">
        <v>220</v>
      </c>
      <c r="B231" s="41" t="s">
        <v>823</v>
      </c>
      <c r="C231" s="41" t="s">
        <v>824</v>
      </c>
      <c r="D231" s="43" t="s">
        <v>832</v>
      </c>
      <c r="E231" s="81" t="s">
        <v>833</v>
      </c>
      <c r="F231" s="41" t="s">
        <v>834</v>
      </c>
      <c r="G231" s="71" t="s">
        <v>835</v>
      </c>
      <c r="H231" s="71">
        <v>14</v>
      </c>
      <c r="I231" s="71" t="s">
        <v>833</v>
      </c>
      <c r="J231" s="71" t="s">
        <v>834</v>
      </c>
      <c r="K231" s="71" t="s">
        <v>121</v>
      </c>
      <c r="L231" s="23">
        <v>32</v>
      </c>
      <c r="M231" s="69">
        <v>2</v>
      </c>
      <c r="N231" s="6">
        <v>1</v>
      </c>
      <c r="O231" s="79">
        <v>0</v>
      </c>
      <c r="P231" s="69">
        <v>4</v>
      </c>
      <c r="Q231" s="69">
        <v>3</v>
      </c>
      <c r="R231" s="216">
        <f t="shared" si="16"/>
        <v>3</v>
      </c>
      <c r="S231" s="163">
        <f t="shared" si="20"/>
        <v>3</v>
      </c>
      <c r="V231" s="162"/>
    </row>
    <row r="232" spans="1:22" ht="25.5">
      <c r="A232" s="167">
        <v>221</v>
      </c>
      <c r="B232" s="41" t="s">
        <v>823</v>
      </c>
      <c r="C232" s="41" t="s">
        <v>824</v>
      </c>
      <c r="D232" s="43" t="s">
        <v>836</v>
      </c>
      <c r="E232" s="81" t="s">
        <v>837</v>
      </c>
      <c r="F232" s="41" t="s">
        <v>838</v>
      </c>
      <c r="G232" s="81" t="s">
        <v>839</v>
      </c>
      <c r="H232" s="31">
        <v>16</v>
      </c>
      <c r="I232" s="32" t="s">
        <v>837</v>
      </c>
      <c r="J232" s="32" t="s">
        <v>838</v>
      </c>
      <c r="K232" s="32" t="s">
        <v>840</v>
      </c>
      <c r="L232" s="15">
        <v>16</v>
      </c>
      <c r="M232" s="69">
        <v>7</v>
      </c>
      <c r="N232" s="6">
        <v>1</v>
      </c>
      <c r="O232" s="79">
        <v>3</v>
      </c>
      <c r="P232" s="69">
        <v>18</v>
      </c>
      <c r="Q232" s="69">
        <v>15</v>
      </c>
      <c r="R232" s="216">
        <f t="shared" si="16"/>
        <v>15</v>
      </c>
      <c r="S232" s="163">
        <f t="shared" si="20"/>
        <v>8</v>
      </c>
      <c r="T232" s="169"/>
      <c r="V232" s="162"/>
    </row>
    <row r="233" spans="1:22" ht="25.5">
      <c r="A233" s="167">
        <v>222</v>
      </c>
      <c r="B233" s="41" t="s">
        <v>823</v>
      </c>
      <c r="C233" s="41" t="s">
        <v>824</v>
      </c>
      <c r="D233" s="43" t="s">
        <v>841</v>
      </c>
      <c r="E233" s="81" t="s">
        <v>842</v>
      </c>
      <c r="F233" s="41" t="s">
        <v>843</v>
      </c>
      <c r="G233" s="71" t="s">
        <v>844</v>
      </c>
      <c r="H233" s="71">
        <v>27</v>
      </c>
      <c r="I233" s="71" t="s">
        <v>842</v>
      </c>
      <c r="J233" s="71" t="s">
        <v>843</v>
      </c>
      <c r="K233" s="71" t="s">
        <v>844</v>
      </c>
      <c r="L233" s="23">
        <v>27</v>
      </c>
      <c r="M233" s="69">
        <v>6</v>
      </c>
      <c r="N233" s="6">
        <v>1</v>
      </c>
      <c r="O233" s="79">
        <v>3</v>
      </c>
      <c r="P233" s="69">
        <v>16</v>
      </c>
      <c r="Q233" s="69">
        <v>27</v>
      </c>
      <c r="R233" s="216">
        <f t="shared" si="16"/>
        <v>27</v>
      </c>
      <c r="S233" s="163">
        <f t="shared" si="20"/>
        <v>7</v>
      </c>
      <c r="T233" s="169"/>
      <c r="V233" s="162"/>
    </row>
    <row r="234" spans="1:22" ht="25.5">
      <c r="A234" s="167">
        <v>223</v>
      </c>
      <c r="B234" s="41" t="s">
        <v>823</v>
      </c>
      <c r="C234" s="41" t="s">
        <v>845</v>
      </c>
      <c r="D234" s="43" t="s">
        <v>846</v>
      </c>
      <c r="E234" s="81" t="s">
        <v>847</v>
      </c>
      <c r="F234" s="41" t="s">
        <v>848</v>
      </c>
      <c r="G234" s="71" t="s">
        <v>811</v>
      </c>
      <c r="H234" s="71" t="s">
        <v>849</v>
      </c>
      <c r="I234" s="71" t="s">
        <v>847</v>
      </c>
      <c r="J234" s="71" t="s">
        <v>848</v>
      </c>
      <c r="K234" s="71" t="s">
        <v>811</v>
      </c>
      <c r="L234" s="23" t="s">
        <v>849</v>
      </c>
      <c r="M234" s="69">
        <v>2</v>
      </c>
      <c r="N234" s="6">
        <v>1</v>
      </c>
      <c r="O234" s="79">
        <v>0</v>
      </c>
      <c r="P234" s="69">
        <v>4</v>
      </c>
      <c r="Q234" s="69">
        <v>6</v>
      </c>
      <c r="R234" s="216">
        <f t="shared" si="16"/>
        <v>6</v>
      </c>
      <c r="S234" s="163">
        <f t="shared" si="20"/>
        <v>3</v>
      </c>
      <c r="T234" s="169"/>
      <c r="V234" s="162"/>
    </row>
    <row r="235" spans="1:22" ht="26.25">
      <c r="A235" s="167">
        <v>224</v>
      </c>
      <c r="B235" s="41" t="s">
        <v>823</v>
      </c>
      <c r="C235" s="41" t="s">
        <v>845</v>
      </c>
      <c r="D235" s="49" t="s">
        <v>850</v>
      </c>
      <c r="E235" s="46" t="s">
        <v>851</v>
      </c>
      <c r="F235" s="49" t="s">
        <v>852</v>
      </c>
      <c r="G235" s="46" t="s">
        <v>853</v>
      </c>
      <c r="H235" s="46">
        <v>3</v>
      </c>
      <c r="I235" s="46" t="s">
        <v>851</v>
      </c>
      <c r="J235" s="46" t="s">
        <v>852</v>
      </c>
      <c r="K235" s="46" t="s">
        <v>853</v>
      </c>
      <c r="L235" s="23" t="s">
        <v>854</v>
      </c>
      <c r="M235" s="69">
        <v>5</v>
      </c>
      <c r="N235" s="6">
        <v>1</v>
      </c>
      <c r="O235" s="75">
        <v>2</v>
      </c>
      <c r="P235" s="69">
        <v>19</v>
      </c>
      <c r="Q235" s="69">
        <v>22</v>
      </c>
      <c r="R235" s="216">
        <f t="shared" si="16"/>
        <v>22</v>
      </c>
      <c r="S235" s="163">
        <f t="shared" si="20"/>
        <v>6</v>
      </c>
      <c r="T235" s="169"/>
      <c r="V235" s="162"/>
    </row>
    <row r="236" spans="1:22" ht="26.25">
      <c r="A236" s="167">
        <v>225</v>
      </c>
      <c r="B236" s="41" t="s">
        <v>823</v>
      </c>
      <c r="C236" s="41" t="s">
        <v>845</v>
      </c>
      <c r="D236" s="49" t="s">
        <v>850</v>
      </c>
      <c r="E236" s="46" t="s">
        <v>851</v>
      </c>
      <c r="F236" s="49" t="s">
        <v>852</v>
      </c>
      <c r="G236" s="46" t="s">
        <v>853</v>
      </c>
      <c r="H236" s="46">
        <v>3</v>
      </c>
      <c r="I236" s="46" t="s">
        <v>851</v>
      </c>
      <c r="J236" s="46" t="s">
        <v>852</v>
      </c>
      <c r="K236" s="46" t="s">
        <v>853</v>
      </c>
      <c r="L236" s="23" t="s">
        <v>622</v>
      </c>
      <c r="M236" s="69">
        <v>5</v>
      </c>
      <c r="N236" s="6">
        <v>0</v>
      </c>
      <c r="O236" s="75">
        <v>2</v>
      </c>
      <c r="P236" s="69">
        <v>0</v>
      </c>
      <c r="Q236" s="69">
        <v>0</v>
      </c>
      <c r="R236" s="216">
        <f t="shared" si="16"/>
        <v>0</v>
      </c>
      <c r="S236" s="163">
        <f t="shared" si="20"/>
        <v>6</v>
      </c>
      <c r="V236" s="162"/>
    </row>
    <row r="237" spans="1:22" s="82" customFormat="1" ht="25.5">
      <c r="A237" s="167">
        <v>226</v>
      </c>
      <c r="B237" s="41" t="s">
        <v>823</v>
      </c>
      <c r="C237" s="41" t="s">
        <v>845</v>
      </c>
      <c r="D237" s="43" t="s">
        <v>855</v>
      </c>
      <c r="E237" s="81" t="s">
        <v>856</v>
      </c>
      <c r="F237" s="41" t="s">
        <v>857</v>
      </c>
      <c r="G237" s="71" t="s">
        <v>858</v>
      </c>
      <c r="H237" s="71">
        <v>12</v>
      </c>
      <c r="I237" s="71" t="s">
        <v>859</v>
      </c>
      <c r="J237" s="71" t="s">
        <v>857</v>
      </c>
      <c r="K237" s="71" t="s">
        <v>858</v>
      </c>
      <c r="L237" s="23">
        <v>12</v>
      </c>
      <c r="M237" s="69">
        <v>9</v>
      </c>
      <c r="N237" s="6">
        <v>1</v>
      </c>
      <c r="O237" s="79">
        <v>0</v>
      </c>
      <c r="P237" s="69">
        <v>13</v>
      </c>
      <c r="Q237" s="69">
        <v>16</v>
      </c>
      <c r="R237" s="216">
        <f t="shared" si="16"/>
        <v>16</v>
      </c>
      <c r="S237" s="163">
        <f t="shared" si="20"/>
        <v>10</v>
      </c>
      <c r="T237" s="170"/>
      <c r="V237" s="162"/>
    </row>
    <row r="238" spans="1:22" ht="25.5">
      <c r="A238" s="167">
        <v>227</v>
      </c>
      <c r="B238" s="41" t="s">
        <v>823</v>
      </c>
      <c r="C238" s="41" t="s">
        <v>845</v>
      </c>
      <c r="D238" s="43" t="s">
        <v>855</v>
      </c>
      <c r="E238" s="81" t="s">
        <v>856</v>
      </c>
      <c r="F238" s="41" t="s">
        <v>857</v>
      </c>
      <c r="G238" s="71" t="s">
        <v>858</v>
      </c>
      <c r="H238" s="71">
        <v>12</v>
      </c>
      <c r="I238" s="81" t="s">
        <v>859</v>
      </c>
      <c r="J238" s="81" t="s">
        <v>857</v>
      </c>
      <c r="K238" s="81" t="s">
        <v>584</v>
      </c>
      <c r="L238" s="58" t="s">
        <v>103</v>
      </c>
      <c r="M238" s="69">
        <v>4</v>
      </c>
      <c r="N238" s="6">
        <v>0</v>
      </c>
      <c r="O238" s="79">
        <v>0</v>
      </c>
      <c r="P238" s="69">
        <v>13</v>
      </c>
      <c r="Q238" s="69">
        <v>11</v>
      </c>
      <c r="R238" s="216">
        <f t="shared" si="16"/>
        <v>11</v>
      </c>
      <c r="S238" s="163">
        <f t="shared" si="20"/>
        <v>5</v>
      </c>
      <c r="T238" s="170"/>
      <c r="V238" s="162"/>
    </row>
    <row r="239" spans="1:22" ht="38.450000000000003" customHeight="1">
      <c r="A239" s="167">
        <v>228</v>
      </c>
      <c r="B239" s="41" t="s">
        <v>823</v>
      </c>
      <c r="C239" s="41" t="s">
        <v>845</v>
      </c>
      <c r="D239" s="43" t="s">
        <v>860</v>
      </c>
      <c r="E239" s="81" t="s">
        <v>861</v>
      </c>
      <c r="F239" s="41" t="s">
        <v>862</v>
      </c>
      <c r="G239" s="81" t="s">
        <v>863</v>
      </c>
      <c r="H239" s="71">
        <v>9</v>
      </c>
      <c r="I239" s="81" t="s">
        <v>861</v>
      </c>
      <c r="J239" s="81" t="s">
        <v>862</v>
      </c>
      <c r="K239" s="81" t="s">
        <v>863</v>
      </c>
      <c r="L239" s="23">
        <v>9</v>
      </c>
      <c r="M239" s="69">
        <v>3</v>
      </c>
      <c r="N239" s="6">
        <v>1</v>
      </c>
      <c r="O239" s="79">
        <v>0</v>
      </c>
      <c r="P239" s="69">
        <v>7</v>
      </c>
      <c r="Q239" s="69">
        <v>6</v>
      </c>
      <c r="R239" s="216">
        <f t="shared" si="16"/>
        <v>6</v>
      </c>
      <c r="S239" s="163">
        <f t="shared" si="20"/>
        <v>4</v>
      </c>
      <c r="T239" s="169"/>
      <c r="V239" s="162"/>
    </row>
    <row r="240" spans="1:22" ht="25.5">
      <c r="A240" s="167">
        <v>229</v>
      </c>
      <c r="B240" s="186" t="s">
        <v>823</v>
      </c>
      <c r="C240" s="186" t="s">
        <v>845</v>
      </c>
      <c r="D240" s="210" t="s">
        <v>864</v>
      </c>
      <c r="E240" s="190" t="s">
        <v>865</v>
      </c>
      <c r="F240" s="186" t="s">
        <v>866</v>
      </c>
      <c r="G240" s="106" t="s">
        <v>69</v>
      </c>
      <c r="H240" s="106">
        <v>5</v>
      </c>
      <c r="I240" s="106" t="s">
        <v>865</v>
      </c>
      <c r="J240" s="106" t="s">
        <v>866</v>
      </c>
      <c r="K240" s="106" t="s">
        <v>69</v>
      </c>
      <c r="L240" s="132">
        <v>5</v>
      </c>
      <c r="M240" s="133">
        <v>5</v>
      </c>
      <c r="N240" s="145">
        <v>1</v>
      </c>
      <c r="O240" s="191">
        <v>0</v>
      </c>
      <c r="P240" s="133">
        <v>12</v>
      </c>
      <c r="Q240" s="133">
        <v>13</v>
      </c>
      <c r="R240" s="216">
        <f t="shared" si="16"/>
        <v>13</v>
      </c>
      <c r="S240" s="163">
        <f t="shared" si="20"/>
        <v>6</v>
      </c>
      <c r="V240" s="162"/>
    </row>
    <row r="241" spans="1:22" ht="25.5">
      <c r="A241" s="167">
        <v>230</v>
      </c>
      <c r="B241" s="29" t="s">
        <v>823</v>
      </c>
      <c r="C241" s="29" t="s">
        <v>1065</v>
      </c>
      <c r="D241" s="29" t="s">
        <v>867</v>
      </c>
      <c r="E241" s="71" t="s">
        <v>868</v>
      </c>
      <c r="F241" s="29" t="s">
        <v>869</v>
      </c>
      <c r="G241" s="71" t="s">
        <v>117</v>
      </c>
      <c r="H241" s="71">
        <v>14</v>
      </c>
      <c r="I241" s="71" t="s">
        <v>868</v>
      </c>
      <c r="J241" s="71" t="s">
        <v>869</v>
      </c>
      <c r="K241" s="71" t="s">
        <v>117</v>
      </c>
      <c r="L241" s="71">
        <v>14</v>
      </c>
      <c r="M241" s="75">
        <v>10</v>
      </c>
      <c r="N241" s="71">
        <v>1</v>
      </c>
      <c r="O241" s="71">
        <v>3</v>
      </c>
      <c r="P241" s="75">
        <v>30</v>
      </c>
      <c r="Q241" s="75">
        <v>35</v>
      </c>
      <c r="R241" s="216">
        <f t="shared" si="16"/>
        <v>35</v>
      </c>
      <c r="S241" s="163">
        <f t="shared" si="20"/>
        <v>11</v>
      </c>
      <c r="T241" s="169"/>
      <c r="V241" s="162"/>
    </row>
    <row r="242" spans="1:22" ht="25.5">
      <c r="A242" s="167">
        <v>231</v>
      </c>
      <c r="B242" s="29" t="s">
        <v>823</v>
      </c>
      <c r="C242" s="29" t="s">
        <v>1065</v>
      </c>
      <c r="D242" s="29" t="s">
        <v>867</v>
      </c>
      <c r="E242" s="71" t="s">
        <v>868</v>
      </c>
      <c r="F242" s="29" t="s">
        <v>869</v>
      </c>
      <c r="G242" s="71" t="s">
        <v>117</v>
      </c>
      <c r="H242" s="71">
        <v>14</v>
      </c>
      <c r="I242" s="71" t="s">
        <v>868</v>
      </c>
      <c r="J242" s="71" t="s">
        <v>869</v>
      </c>
      <c r="K242" s="71" t="s">
        <v>870</v>
      </c>
      <c r="L242" s="71">
        <v>6</v>
      </c>
      <c r="M242" s="75">
        <v>2</v>
      </c>
      <c r="N242" s="71">
        <v>0</v>
      </c>
      <c r="O242" s="71">
        <v>0</v>
      </c>
      <c r="P242" s="75">
        <v>3</v>
      </c>
      <c r="Q242" s="75">
        <v>10</v>
      </c>
      <c r="R242" s="216">
        <f t="shared" si="16"/>
        <v>10</v>
      </c>
      <c r="S242" s="163">
        <f t="shared" si="20"/>
        <v>3</v>
      </c>
      <c r="T242" s="169"/>
      <c r="V242" s="162"/>
    </row>
    <row r="243" spans="1:22" ht="25.5">
      <c r="A243" s="167">
        <v>232</v>
      </c>
      <c r="B243" s="29" t="s">
        <v>823</v>
      </c>
      <c r="C243" s="29" t="s">
        <v>1065</v>
      </c>
      <c r="D243" s="29" t="s">
        <v>867</v>
      </c>
      <c r="E243" s="71" t="s">
        <v>868</v>
      </c>
      <c r="F243" s="29" t="s">
        <v>869</v>
      </c>
      <c r="G243" s="71" t="s">
        <v>117</v>
      </c>
      <c r="H243" s="71">
        <v>14</v>
      </c>
      <c r="I243" s="71" t="s">
        <v>868</v>
      </c>
      <c r="J243" s="71" t="s">
        <v>869</v>
      </c>
      <c r="K243" s="71" t="s">
        <v>871</v>
      </c>
      <c r="L243" s="71">
        <v>6</v>
      </c>
      <c r="M243" s="75">
        <v>1</v>
      </c>
      <c r="N243" s="71">
        <v>0</v>
      </c>
      <c r="O243" s="71">
        <v>0</v>
      </c>
      <c r="P243" s="75">
        <v>3</v>
      </c>
      <c r="Q243" s="75">
        <v>4</v>
      </c>
      <c r="R243" s="216">
        <f t="shared" si="16"/>
        <v>4</v>
      </c>
      <c r="S243" s="163">
        <f t="shared" si="20"/>
        <v>2</v>
      </c>
      <c r="T243" s="169"/>
      <c r="V243" s="162"/>
    </row>
    <row r="244" spans="1:22" ht="25.5">
      <c r="A244" s="167">
        <v>233</v>
      </c>
      <c r="B244" s="62" t="s">
        <v>823</v>
      </c>
      <c r="C244" s="62" t="s">
        <v>1065</v>
      </c>
      <c r="D244" s="177" t="s">
        <v>872</v>
      </c>
      <c r="E244" s="45" t="s">
        <v>873</v>
      </c>
      <c r="F244" s="62" t="s">
        <v>874</v>
      </c>
      <c r="G244" s="45" t="s">
        <v>516</v>
      </c>
      <c r="H244" s="45" t="s">
        <v>335</v>
      </c>
      <c r="I244" s="45" t="s">
        <v>873</v>
      </c>
      <c r="J244" s="45" t="s">
        <v>874</v>
      </c>
      <c r="K244" s="45" t="s">
        <v>514</v>
      </c>
      <c r="L244" s="201" t="s">
        <v>335</v>
      </c>
      <c r="M244" s="142">
        <v>5</v>
      </c>
      <c r="N244" s="143">
        <v>1</v>
      </c>
      <c r="O244" s="72">
        <v>0</v>
      </c>
      <c r="P244" s="142">
        <v>14</v>
      </c>
      <c r="Q244" s="142">
        <v>12</v>
      </c>
      <c r="R244" s="216">
        <f t="shared" si="16"/>
        <v>12</v>
      </c>
      <c r="S244" s="163">
        <f t="shared" si="20"/>
        <v>6</v>
      </c>
      <c r="V244" s="162"/>
    </row>
    <row r="245" spans="1:22" ht="25.5">
      <c r="A245" s="167">
        <v>234</v>
      </c>
      <c r="B245" s="41" t="s">
        <v>823</v>
      </c>
      <c r="C245" s="41" t="s">
        <v>1065</v>
      </c>
      <c r="D245" s="43" t="s">
        <v>872</v>
      </c>
      <c r="E245" s="81" t="s">
        <v>873</v>
      </c>
      <c r="F245" s="41" t="s">
        <v>874</v>
      </c>
      <c r="G245" s="81" t="s">
        <v>875</v>
      </c>
      <c r="H245" s="81" t="s">
        <v>70</v>
      </c>
      <c r="I245" s="81" t="s">
        <v>873</v>
      </c>
      <c r="J245" s="81" t="s">
        <v>874</v>
      </c>
      <c r="K245" s="81" t="s">
        <v>876</v>
      </c>
      <c r="L245" s="58" t="s">
        <v>70</v>
      </c>
      <c r="M245" s="69">
        <v>2</v>
      </c>
      <c r="N245" s="6">
        <v>0</v>
      </c>
      <c r="O245" s="79">
        <v>4</v>
      </c>
      <c r="P245" s="69">
        <v>0</v>
      </c>
      <c r="Q245" s="69">
        <v>0</v>
      </c>
      <c r="R245" s="216">
        <f t="shared" si="16"/>
        <v>0</v>
      </c>
      <c r="S245" s="163">
        <f t="shared" si="20"/>
        <v>3</v>
      </c>
      <c r="V245" s="162"/>
    </row>
    <row r="246" spans="1:22" ht="25.5">
      <c r="A246" s="167">
        <v>235</v>
      </c>
      <c r="B246" s="41" t="s">
        <v>823</v>
      </c>
      <c r="C246" s="41" t="s">
        <v>1065</v>
      </c>
      <c r="D246" s="43" t="s">
        <v>877</v>
      </c>
      <c r="E246" s="81" t="s">
        <v>878</v>
      </c>
      <c r="F246" s="41" t="s">
        <v>879</v>
      </c>
      <c r="G246" s="71" t="s">
        <v>389</v>
      </c>
      <c r="H246" s="71">
        <v>9</v>
      </c>
      <c r="I246" s="81" t="s">
        <v>878</v>
      </c>
      <c r="J246" s="81" t="s">
        <v>879</v>
      </c>
      <c r="K246" s="71" t="s">
        <v>389</v>
      </c>
      <c r="L246" s="23">
        <v>9</v>
      </c>
      <c r="M246" s="69">
        <v>3</v>
      </c>
      <c r="N246" s="6">
        <v>1</v>
      </c>
      <c r="O246" s="79">
        <v>2</v>
      </c>
      <c r="P246" s="69">
        <v>7</v>
      </c>
      <c r="Q246" s="69">
        <v>5</v>
      </c>
      <c r="R246" s="216">
        <f t="shared" si="16"/>
        <v>5</v>
      </c>
      <c r="S246" s="163">
        <f t="shared" si="20"/>
        <v>4</v>
      </c>
      <c r="V246" s="162"/>
    </row>
    <row r="247" spans="1:22" ht="25.5">
      <c r="A247" s="167">
        <v>236</v>
      </c>
      <c r="B247" s="41" t="s">
        <v>823</v>
      </c>
      <c r="C247" s="41" t="s">
        <v>1065</v>
      </c>
      <c r="D247" s="43" t="s">
        <v>880</v>
      </c>
      <c r="E247" s="81" t="s">
        <v>881</v>
      </c>
      <c r="F247" s="41" t="s">
        <v>882</v>
      </c>
      <c r="G247" s="71" t="s">
        <v>117</v>
      </c>
      <c r="H247" s="71">
        <v>24</v>
      </c>
      <c r="I247" s="71" t="s">
        <v>881</v>
      </c>
      <c r="J247" s="71" t="s">
        <v>882</v>
      </c>
      <c r="K247" s="71" t="s">
        <v>117</v>
      </c>
      <c r="L247" s="23">
        <v>24</v>
      </c>
      <c r="M247" s="69">
        <v>3</v>
      </c>
      <c r="N247" s="6">
        <v>1</v>
      </c>
      <c r="O247" s="79">
        <v>2</v>
      </c>
      <c r="P247" s="69">
        <v>4</v>
      </c>
      <c r="Q247" s="69">
        <v>6</v>
      </c>
      <c r="R247" s="216">
        <f t="shared" si="16"/>
        <v>6</v>
      </c>
      <c r="S247" s="163">
        <f t="shared" si="20"/>
        <v>4</v>
      </c>
      <c r="V247" s="162"/>
    </row>
    <row r="248" spans="1:22" ht="25.5">
      <c r="A248" s="167">
        <v>237</v>
      </c>
      <c r="B248" s="41" t="s">
        <v>823</v>
      </c>
      <c r="C248" s="41" t="s">
        <v>1066</v>
      </c>
      <c r="D248" s="43" t="s">
        <v>883</v>
      </c>
      <c r="E248" s="81" t="s">
        <v>884</v>
      </c>
      <c r="F248" s="41" t="s">
        <v>885</v>
      </c>
      <c r="G248" s="71" t="s">
        <v>886</v>
      </c>
      <c r="H248" s="71">
        <v>3</v>
      </c>
      <c r="I248" s="71" t="s">
        <v>884</v>
      </c>
      <c r="J248" s="71" t="s">
        <v>885</v>
      </c>
      <c r="K248" s="71" t="s">
        <v>886</v>
      </c>
      <c r="L248" s="23">
        <v>3</v>
      </c>
      <c r="M248" s="69">
        <v>3</v>
      </c>
      <c r="N248" s="6">
        <v>0</v>
      </c>
      <c r="O248" s="79">
        <v>6</v>
      </c>
      <c r="P248" s="69">
        <v>0</v>
      </c>
      <c r="Q248" s="69">
        <v>0</v>
      </c>
      <c r="R248" s="216">
        <f t="shared" si="16"/>
        <v>0</v>
      </c>
      <c r="S248" s="163">
        <f t="shared" si="20"/>
        <v>4</v>
      </c>
      <c r="V248" s="162"/>
    </row>
    <row r="249" spans="1:22" ht="25.5">
      <c r="A249" s="167">
        <v>238</v>
      </c>
      <c r="B249" s="41" t="s">
        <v>823</v>
      </c>
      <c r="C249" s="41" t="s">
        <v>1066</v>
      </c>
      <c r="D249" s="44" t="s">
        <v>887</v>
      </c>
      <c r="E249" s="81" t="s">
        <v>888</v>
      </c>
      <c r="F249" s="41" t="s">
        <v>889</v>
      </c>
      <c r="G249" s="81" t="s">
        <v>121</v>
      </c>
      <c r="H249" s="31">
        <v>14</v>
      </c>
      <c r="I249" s="81" t="s">
        <v>888</v>
      </c>
      <c r="J249" s="81" t="s">
        <v>889</v>
      </c>
      <c r="K249" s="81" t="s">
        <v>121</v>
      </c>
      <c r="L249" s="22">
        <v>14</v>
      </c>
      <c r="M249" s="69">
        <v>4</v>
      </c>
      <c r="N249" s="6">
        <v>1</v>
      </c>
      <c r="O249" s="79">
        <v>2</v>
      </c>
      <c r="P249" s="69">
        <v>6</v>
      </c>
      <c r="Q249" s="69">
        <v>13</v>
      </c>
      <c r="R249" s="216">
        <f t="shared" si="16"/>
        <v>13</v>
      </c>
      <c r="S249" s="163">
        <f t="shared" si="20"/>
        <v>5</v>
      </c>
      <c r="V249" s="162"/>
    </row>
    <row r="250" spans="1:22" ht="25.5">
      <c r="A250" s="167">
        <v>239</v>
      </c>
      <c r="B250" s="41" t="s">
        <v>823</v>
      </c>
      <c r="C250" s="41" t="s">
        <v>1066</v>
      </c>
      <c r="D250" s="43" t="s">
        <v>890</v>
      </c>
      <c r="E250" s="81" t="s">
        <v>891</v>
      </c>
      <c r="F250" s="41" t="s">
        <v>892</v>
      </c>
      <c r="G250" s="71" t="s">
        <v>117</v>
      </c>
      <c r="H250" s="71">
        <v>47</v>
      </c>
      <c r="I250" s="71" t="s">
        <v>891</v>
      </c>
      <c r="J250" s="71" t="s">
        <v>892</v>
      </c>
      <c r="K250" s="71" t="s">
        <v>117</v>
      </c>
      <c r="L250" s="23">
        <v>47</v>
      </c>
      <c r="M250" s="69">
        <v>5</v>
      </c>
      <c r="N250" s="6">
        <v>1</v>
      </c>
      <c r="O250" s="79">
        <v>2</v>
      </c>
      <c r="P250" s="69">
        <v>9</v>
      </c>
      <c r="Q250" s="69">
        <v>13</v>
      </c>
      <c r="R250" s="216">
        <f t="shared" si="16"/>
        <v>13</v>
      </c>
      <c r="S250" s="163">
        <f t="shared" si="20"/>
        <v>6</v>
      </c>
      <c r="T250" s="169"/>
      <c r="V250" s="162"/>
    </row>
    <row r="251" spans="1:22" ht="26.25">
      <c r="A251" s="167">
        <v>240</v>
      </c>
      <c r="B251" s="41" t="s">
        <v>823</v>
      </c>
      <c r="C251" s="41" t="s">
        <v>1066</v>
      </c>
      <c r="D251" s="49" t="s">
        <v>893</v>
      </c>
      <c r="E251" s="46" t="s">
        <v>894</v>
      </c>
      <c r="F251" s="49" t="s">
        <v>895</v>
      </c>
      <c r="G251" s="46" t="s">
        <v>750</v>
      </c>
      <c r="H251" s="46">
        <v>7</v>
      </c>
      <c r="I251" s="46" t="s">
        <v>894</v>
      </c>
      <c r="J251" s="46" t="s">
        <v>895</v>
      </c>
      <c r="K251" s="46" t="s">
        <v>750</v>
      </c>
      <c r="L251" s="14">
        <v>7</v>
      </c>
      <c r="M251" s="69">
        <v>3</v>
      </c>
      <c r="N251" s="6">
        <v>1</v>
      </c>
      <c r="O251" s="79">
        <v>2</v>
      </c>
      <c r="P251" s="69">
        <v>5</v>
      </c>
      <c r="Q251" s="69">
        <v>8</v>
      </c>
      <c r="R251" s="216">
        <f t="shared" si="16"/>
        <v>8</v>
      </c>
      <c r="S251" s="163">
        <f t="shared" si="20"/>
        <v>4</v>
      </c>
      <c r="V251" s="162"/>
    </row>
    <row r="252" spans="1:22" ht="25.5">
      <c r="A252" s="167">
        <v>241</v>
      </c>
      <c r="B252" s="41" t="s">
        <v>823</v>
      </c>
      <c r="C252" s="41" t="s">
        <v>1066</v>
      </c>
      <c r="D252" s="43" t="s">
        <v>896</v>
      </c>
      <c r="E252" s="81" t="s">
        <v>897</v>
      </c>
      <c r="F252" s="41" t="s">
        <v>898</v>
      </c>
      <c r="G252" s="81" t="s">
        <v>899</v>
      </c>
      <c r="H252" s="81" t="s">
        <v>103</v>
      </c>
      <c r="I252" s="81" t="s">
        <v>897</v>
      </c>
      <c r="J252" s="81" t="s">
        <v>898</v>
      </c>
      <c r="K252" s="81" t="s">
        <v>899</v>
      </c>
      <c r="L252" s="58" t="s">
        <v>103</v>
      </c>
      <c r="M252" s="69">
        <v>7</v>
      </c>
      <c r="N252" s="6">
        <v>1</v>
      </c>
      <c r="O252" s="79">
        <v>4</v>
      </c>
      <c r="P252" s="69">
        <v>14</v>
      </c>
      <c r="Q252" s="69">
        <v>33</v>
      </c>
      <c r="R252" s="216">
        <f t="shared" si="16"/>
        <v>33</v>
      </c>
      <c r="S252" s="163">
        <f t="shared" si="20"/>
        <v>8</v>
      </c>
      <c r="T252" s="169"/>
      <c r="V252" s="162"/>
    </row>
    <row r="253" spans="1:22" ht="25.5">
      <c r="A253" s="167">
        <v>242</v>
      </c>
      <c r="B253" s="41" t="s">
        <v>823</v>
      </c>
      <c r="C253" s="41" t="s">
        <v>1066</v>
      </c>
      <c r="D253" s="43" t="s">
        <v>900</v>
      </c>
      <c r="E253" s="46" t="s">
        <v>901</v>
      </c>
      <c r="F253" s="49" t="s">
        <v>902</v>
      </c>
      <c r="G253" s="46" t="s">
        <v>104</v>
      </c>
      <c r="H253" s="46">
        <v>10</v>
      </c>
      <c r="I253" s="46" t="s">
        <v>901</v>
      </c>
      <c r="J253" s="46" t="s">
        <v>902</v>
      </c>
      <c r="K253" s="46" t="s">
        <v>903</v>
      </c>
      <c r="L253" s="14">
        <v>10</v>
      </c>
      <c r="M253" s="69">
        <v>6</v>
      </c>
      <c r="N253" s="6">
        <v>1</v>
      </c>
      <c r="O253" s="79">
        <v>1</v>
      </c>
      <c r="P253" s="69">
        <v>12</v>
      </c>
      <c r="Q253" s="69">
        <v>10</v>
      </c>
      <c r="R253" s="216">
        <f t="shared" si="16"/>
        <v>10</v>
      </c>
      <c r="S253" s="163">
        <f t="shared" si="20"/>
        <v>7</v>
      </c>
      <c r="T253" s="169"/>
      <c r="V253" s="162"/>
    </row>
    <row r="254" spans="1:22" ht="25.5">
      <c r="A254" s="167">
        <v>243</v>
      </c>
      <c r="B254" s="41" t="s">
        <v>823</v>
      </c>
      <c r="C254" s="41" t="s">
        <v>1066</v>
      </c>
      <c r="D254" s="43" t="s">
        <v>904</v>
      </c>
      <c r="E254" s="81" t="s">
        <v>905</v>
      </c>
      <c r="F254" s="41" t="s">
        <v>885</v>
      </c>
      <c r="G254" s="81" t="s">
        <v>906</v>
      </c>
      <c r="H254" s="81" t="s">
        <v>70</v>
      </c>
      <c r="I254" s="81" t="s">
        <v>905</v>
      </c>
      <c r="J254" s="81" t="s">
        <v>885</v>
      </c>
      <c r="K254" s="81" t="s">
        <v>906</v>
      </c>
      <c r="L254" s="58" t="s">
        <v>70</v>
      </c>
      <c r="M254" s="69">
        <v>20</v>
      </c>
      <c r="N254" s="6">
        <v>1</v>
      </c>
      <c r="O254" s="79">
        <v>4</v>
      </c>
      <c r="P254" s="69">
        <v>50</v>
      </c>
      <c r="Q254" s="69">
        <v>122</v>
      </c>
      <c r="R254" s="216">
        <f t="shared" si="16"/>
        <v>122</v>
      </c>
      <c r="S254" s="163">
        <f t="shared" si="20"/>
        <v>21</v>
      </c>
      <c r="V254" s="162"/>
    </row>
    <row r="255" spans="1:22" s="28" customFormat="1">
      <c r="A255" s="230" t="s">
        <v>1061</v>
      </c>
      <c r="B255" s="231"/>
      <c r="C255" s="231"/>
      <c r="D255" s="231"/>
      <c r="E255" s="231"/>
      <c r="F255" s="231"/>
      <c r="G255" s="231"/>
      <c r="H255" s="231"/>
      <c r="I255" s="231"/>
      <c r="J255" s="231"/>
      <c r="K255" s="231"/>
      <c r="L255" s="234"/>
      <c r="M255" s="109">
        <f>SUM(M229:M254)</f>
        <v>130</v>
      </c>
      <c r="N255" s="109">
        <f t="shared" ref="N255:S255" si="21">SUM(N229:N254)</f>
        <v>20</v>
      </c>
      <c r="O255" s="109">
        <f t="shared" si="21"/>
        <v>48</v>
      </c>
      <c r="P255" s="109">
        <f t="shared" si="21"/>
        <v>281</v>
      </c>
      <c r="Q255" s="109">
        <f t="shared" si="21"/>
        <v>405</v>
      </c>
      <c r="R255" s="109">
        <f t="shared" si="21"/>
        <v>405</v>
      </c>
      <c r="S255" s="109">
        <f t="shared" si="21"/>
        <v>156</v>
      </c>
      <c r="V255" s="162"/>
    </row>
    <row r="256" spans="1:22" ht="25.5">
      <c r="A256" s="102">
        <v>244</v>
      </c>
      <c r="B256" s="38" t="s">
        <v>912</v>
      </c>
      <c r="C256" s="41"/>
      <c r="D256" s="39" t="s">
        <v>907</v>
      </c>
      <c r="E256" s="37" t="s">
        <v>908</v>
      </c>
      <c r="F256" s="41" t="s">
        <v>909</v>
      </c>
      <c r="G256" s="37" t="s">
        <v>910</v>
      </c>
      <c r="H256" s="37" t="s">
        <v>911</v>
      </c>
      <c r="I256" s="37" t="s">
        <v>908</v>
      </c>
      <c r="J256" s="71" t="s">
        <v>909</v>
      </c>
      <c r="K256" s="71" t="s">
        <v>910</v>
      </c>
      <c r="L256" s="23" t="s">
        <v>911</v>
      </c>
      <c r="M256" s="69">
        <v>1</v>
      </c>
      <c r="N256" s="6">
        <v>0</v>
      </c>
      <c r="O256" s="68">
        <v>3</v>
      </c>
      <c r="P256" s="69">
        <v>20</v>
      </c>
      <c r="Q256" s="69">
        <v>4</v>
      </c>
      <c r="R256" s="216">
        <f t="shared" si="16"/>
        <v>4</v>
      </c>
      <c r="S256" s="163">
        <f t="shared" si="20"/>
        <v>2</v>
      </c>
      <c r="V256" s="162"/>
    </row>
    <row r="257" spans="1:22" ht="26.25">
      <c r="A257" s="167">
        <v>245</v>
      </c>
      <c r="B257" s="38" t="s">
        <v>912</v>
      </c>
      <c r="C257" s="41" t="s">
        <v>913</v>
      </c>
      <c r="D257" s="49" t="s">
        <v>914</v>
      </c>
      <c r="E257" s="46" t="s">
        <v>915</v>
      </c>
      <c r="F257" s="49" t="s">
        <v>916</v>
      </c>
      <c r="G257" s="46" t="s">
        <v>917</v>
      </c>
      <c r="H257" s="46">
        <v>10</v>
      </c>
      <c r="I257" s="46" t="s">
        <v>915</v>
      </c>
      <c r="J257" s="46" t="s">
        <v>916</v>
      </c>
      <c r="K257" s="46" t="s">
        <v>917</v>
      </c>
      <c r="L257" s="14">
        <v>10</v>
      </c>
      <c r="M257" s="69">
        <v>1</v>
      </c>
      <c r="N257" s="6">
        <v>0</v>
      </c>
      <c r="O257" s="14">
        <v>0</v>
      </c>
      <c r="P257" s="69">
        <v>10</v>
      </c>
      <c r="Q257" s="69">
        <v>11</v>
      </c>
      <c r="R257" s="216">
        <f t="shared" si="16"/>
        <v>11</v>
      </c>
      <c r="S257" s="163">
        <f t="shared" si="20"/>
        <v>2</v>
      </c>
      <c r="T257" s="169"/>
      <c r="V257" s="162"/>
    </row>
    <row r="258" spans="1:22" ht="25.5">
      <c r="A258" s="167">
        <v>246</v>
      </c>
      <c r="B258" s="38" t="s">
        <v>912</v>
      </c>
      <c r="C258" s="41" t="s">
        <v>913</v>
      </c>
      <c r="D258" s="43" t="s">
        <v>918</v>
      </c>
      <c r="E258" s="81" t="s">
        <v>919</v>
      </c>
      <c r="F258" s="41" t="s">
        <v>920</v>
      </c>
      <c r="G258" s="71" t="s">
        <v>921</v>
      </c>
      <c r="H258" s="71">
        <v>8</v>
      </c>
      <c r="I258" s="71" t="s">
        <v>919</v>
      </c>
      <c r="J258" s="71" t="s">
        <v>920</v>
      </c>
      <c r="K258" s="71" t="s">
        <v>921</v>
      </c>
      <c r="L258" s="23">
        <v>8</v>
      </c>
      <c r="M258" s="69">
        <v>12</v>
      </c>
      <c r="N258" s="6">
        <v>1</v>
      </c>
      <c r="O258" s="68">
        <v>5</v>
      </c>
      <c r="P258" s="69">
        <v>15</v>
      </c>
      <c r="Q258" s="69">
        <v>15</v>
      </c>
      <c r="R258" s="216">
        <f t="shared" si="16"/>
        <v>15</v>
      </c>
      <c r="S258" s="163">
        <f t="shared" si="20"/>
        <v>13</v>
      </c>
      <c r="T258" s="169"/>
      <c r="V258" s="162"/>
    </row>
    <row r="259" spans="1:22" ht="25.5">
      <c r="A259" s="167">
        <v>247</v>
      </c>
      <c r="B259" s="38" t="s">
        <v>912</v>
      </c>
      <c r="C259" s="41" t="s">
        <v>913</v>
      </c>
      <c r="D259" s="43" t="s">
        <v>922</v>
      </c>
      <c r="E259" s="81" t="s">
        <v>915</v>
      </c>
      <c r="F259" s="41" t="s">
        <v>916</v>
      </c>
      <c r="G259" s="71" t="s">
        <v>117</v>
      </c>
      <c r="H259" s="71">
        <v>22</v>
      </c>
      <c r="I259" s="71" t="s">
        <v>915</v>
      </c>
      <c r="J259" s="71" t="s">
        <v>916</v>
      </c>
      <c r="K259" s="71" t="s">
        <v>117</v>
      </c>
      <c r="L259" s="23">
        <v>22</v>
      </c>
      <c r="M259" s="69">
        <v>10</v>
      </c>
      <c r="N259" s="6">
        <v>1</v>
      </c>
      <c r="O259" s="68">
        <v>3</v>
      </c>
      <c r="P259" s="69">
        <v>24</v>
      </c>
      <c r="Q259" s="69">
        <v>21</v>
      </c>
      <c r="R259" s="216">
        <f t="shared" si="16"/>
        <v>21</v>
      </c>
      <c r="S259" s="163">
        <f t="shared" ref="S259:S303" si="22">M259+1</f>
        <v>11</v>
      </c>
      <c r="T259" s="169"/>
      <c r="V259" s="162"/>
    </row>
    <row r="260" spans="1:22" ht="25.5">
      <c r="A260" s="167">
        <v>248</v>
      </c>
      <c r="B260" s="38" t="s">
        <v>912</v>
      </c>
      <c r="C260" s="41" t="s">
        <v>913</v>
      </c>
      <c r="D260" s="43" t="s">
        <v>922</v>
      </c>
      <c r="E260" s="81" t="s">
        <v>915</v>
      </c>
      <c r="F260" s="41" t="s">
        <v>916</v>
      </c>
      <c r="G260" s="71" t="s">
        <v>117</v>
      </c>
      <c r="H260" s="71">
        <v>22</v>
      </c>
      <c r="I260" s="81" t="s">
        <v>915</v>
      </c>
      <c r="J260" s="71" t="s">
        <v>916</v>
      </c>
      <c r="K260" s="81" t="s">
        <v>923</v>
      </c>
      <c r="L260" s="58" t="s">
        <v>924</v>
      </c>
      <c r="M260" s="69">
        <v>10</v>
      </c>
      <c r="N260" s="6">
        <v>0</v>
      </c>
      <c r="O260" s="68">
        <v>3</v>
      </c>
      <c r="P260" s="69">
        <v>27</v>
      </c>
      <c r="Q260" s="69">
        <v>33</v>
      </c>
      <c r="R260" s="216">
        <f t="shared" si="16"/>
        <v>33</v>
      </c>
      <c r="S260" s="163">
        <f t="shared" si="22"/>
        <v>11</v>
      </c>
      <c r="T260" s="169"/>
      <c r="V260" s="162"/>
    </row>
    <row r="261" spans="1:22" ht="25.5">
      <c r="A261" s="167">
        <v>249</v>
      </c>
      <c r="B261" s="38" t="s">
        <v>912</v>
      </c>
      <c r="C261" s="41" t="s">
        <v>913</v>
      </c>
      <c r="D261" s="43" t="s">
        <v>922</v>
      </c>
      <c r="E261" s="81" t="s">
        <v>915</v>
      </c>
      <c r="F261" s="41" t="s">
        <v>916</v>
      </c>
      <c r="G261" s="71" t="s">
        <v>117</v>
      </c>
      <c r="H261" s="71">
        <v>22</v>
      </c>
      <c r="I261" s="71" t="s">
        <v>915</v>
      </c>
      <c r="J261" s="71" t="s">
        <v>916</v>
      </c>
      <c r="K261" s="81" t="s">
        <v>925</v>
      </c>
      <c r="L261" s="58" t="s">
        <v>409</v>
      </c>
      <c r="M261" s="69">
        <v>7</v>
      </c>
      <c r="N261" s="6">
        <v>0</v>
      </c>
      <c r="O261" s="68">
        <v>1</v>
      </c>
      <c r="P261" s="69">
        <v>11</v>
      </c>
      <c r="Q261" s="69">
        <v>6</v>
      </c>
      <c r="R261" s="216">
        <f t="shared" si="16"/>
        <v>6</v>
      </c>
      <c r="S261" s="163">
        <f t="shared" si="22"/>
        <v>8</v>
      </c>
      <c r="T261" s="169"/>
      <c r="V261" s="162"/>
    </row>
    <row r="262" spans="1:22" ht="25.5">
      <c r="A262" s="167">
        <v>250</v>
      </c>
      <c r="B262" s="38" t="s">
        <v>912</v>
      </c>
      <c r="C262" s="41" t="s">
        <v>913</v>
      </c>
      <c r="D262" s="43" t="s">
        <v>922</v>
      </c>
      <c r="E262" s="81" t="s">
        <v>915</v>
      </c>
      <c r="F262" s="41" t="s">
        <v>916</v>
      </c>
      <c r="G262" s="71" t="s">
        <v>117</v>
      </c>
      <c r="H262" s="71">
        <v>22</v>
      </c>
      <c r="I262" s="81" t="s">
        <v>915</v>
      </c>
      <c r="J262" s="71" t="s">
        <v>916</v>
      </c>
      <c r="K262" s="81" t="s">
        <v>917</v>
      </c>
      <c r="L262" s="58" t="s">
        <v>515</v>
      </c>
      <c r="M262" s="69">
        <v>1</v>
      </c>
      <c r="N262" s="6">
        <v>0</v>
      </c>
      <c r="O262" s="68">
        <v>1</v>
      </c>
      <c r="P262" s="69">
        <v>2</v>
      </c>
      <c r="Q262" s="69">
        <v>4</v>
      </c>
      <c r="R262" s="216">
        <f t="shared" si="16"/>
        <v>4</v>
      </c>
      <c r="S262" s="163">
        <f t="shared" si="22"/>
        <v>2</v>
      </c>
      <c r="T262" s="169"/>
      <c r="V262" s="162"/>
    </row>
    <row r="263" spans="1:22" ht="26.25">
      <c r="A263" s="167">
        <v>251</v>
      </c>
      <c r="B263" s="195" t="s">
        <v>912</v>
      </c>
      <c r="C263" s="196" t="s">
        <v>926</v>
      </c>
      <c r="D263" s="197" t="s">
        <v>927</v>
      </c>
      <c r="E263" s="198" t="s">
        <v>928</v>
      </c>
      <c r="F263" s="197" t="s">
        <v>929</v>
      </c>
      <c r="G263" s="198" t="s">
        <v>617</v>
      </c>
      <c r="H263" s="198">
        <v>39</v>
      </c>
      <c r="I263" s="198" t="s">
        <v>928</v>
      </c>
      <c r="J263" s="198" t="s">
        <v>929</v>
      </c>
      <c r="K263" s="198" t="s">
        <v>617</v>
      </c>
      <c r="L263" s="199">
        <v>39</v>
      </c>
      <c r="M263" s="133">
        <v>6</v>
      </c>
      <c r="N263" s="145">
        <v>1</v>
      </c>
      <c r="O263" s="199">
        <v>6</v>
      </c>
      <c r="P263" s="133">
        <v>14</v>
      </c>
      <c r="Q263" s="133">
        <v>12</v>
      </c>
      <c r="R263" s="216">
        <f t="shared" si="16"/>
        <v>12</v>
      </c>
      <c r="S263" s="163">
        <f t="shared" si="22"/>
        <v>7</v>
      </c>
      <c r="V263" s="162"/>
    </row>
    <row r="264" spans="1:22" ht="25.5">
      <c r="A264" s="167">
        <v>252</v>
      </c>
      <c r="B264" s="184" t="s">
        <v>912</v>
      </c>
      <c r="C264" s="184" t="s">
        <v>940</v>
      </c>
      <c r="D264" s="184" t="s">
        <v>930</v>
      </c>
      <c r="E264" s="189" t="s">
        <v>931</v>
      </c>
      <c r="F264" s="188" t="s">
        <v>932</v>
      </c>
      <c r="G264" s="189" t="s">
        <v>933</v>
      </c>
      <c r="H264" s="189">
        <v>23</v>
      </c>
      <c r="I264" s="189" t="s">
        <v>931</v>
      </c>
      <c r="J264" s="189" t="s">
        <v>932</v>
      </c>
      <c r="K264" s="189" t="s">
        <v>934</v>
      </c>
      <c r="L264" s="189">
        <v>23</v>
      </c>
      <c r="M264" s="194">
        <v>6</v>
      </c>
      <c r="N264" s="189">
        <v>0</v>
      </c>
      <c r="O264" s="189">
        <v>2</v>
      </c>
      <c r="P264" s="194">
        <v>59</v>
      </c>
      <c r="Q264" s="194">
        <v>54</v>
      </c>
      <c r="R264" s="216">
        <f t="shared" si="16"/>
        <v>54</v>
      </c>
      <c r="S264" s="163">
        <f t="shared" si="22"/>
        <v>7</v>
      </c>
      <c r="T264" s="169"/>
      <c r="V264" s="162"/>
    </row>
    <row r="265" spans="1:22" ht="25.5">
      <c r="A265" s="167">
        <v>253</v>
      </c>
      <c r="B265" s="184" t="s">
        <v>912</v>
      </c>
      <c r="C265" s="184" t="s">
        <v>940</v>
      </c>
      <c r="D265" s="184" t="s">
        <v>930</v>
      </c>
      <c r="E265" s="189" t="s">
        <v>931</v>
      </c>
      <c r="F265" s="188" t="s">
        <v>932</v>
      </c>
      <c r="G265" s="189" t="s">
        <v>933</v>
      </c>
      <c r="H265" s="189">
        <v>23</v>
      </c>
      <c r="I265" s="189" t="s">
        <v>931</v>
      </c>
      <c r="J265" s="189" t="s">
        <v>932</v>
      </c>
      <c r="K265" s="189" t="s">
        <v>935</v>
      </c>
      <c r="L265" s="189" t="s">
        <v>936</v>
      </c>
      <c r="M265" s="194">
        <v>9</v>
      </c>
      <c r="N265" s="189">
        <v>1</v>
      </c>
      <c r="O265" s="189">
        <v>0</v>
      </c>
      <c r="P265" s="194">
        <v>22</v>
      </c>
      <c r="Q265" s="194">
        <v>21</v>
      </c>
      <c r="R265" s="216">
        <f t="shared" si="16"/>
        <v>21</v>
      </c>
      <c r="S265" s="163">
        <f t="shared" si="22"/>
        <v>10</v>
      </c>
      <c r="T265" s="169"/>
      <c r="V265" s="162"/>
    </row>
    <row r="266" spans="1:22" ht="25.5">
      <c r="A266" s="167">
        <v>254</v>
      </c>
      <c r="B266" s="176" t="s">
        <v>912</v>
      </c>
      <c r="C266" s="218" t="s">
        <v>940</v>
      </c>
      <c r="D266" s="177" t="s">
        <v>937</v>
      </c>
      <c r="E266" s="45" t="s">
        <v>938</v>
      </c>
      <c r="F266" s="62" t="s">
        <v>939</v>
      </c>
      <c r="G266" s="70" t="s">
        <v>98</v>
      </c>
      <c r="H266" s="70">
        <v>3</v>
      </c>
      <c r="I266" s="45" t="s">
        <v>938</v>
      </c>
      <c r="J266" s="45" t="s">
        <v>939</v>
      </c>
      <c r="K266" s="70" t="s">
        <v>98</v>
      </c>
      <c r="L266" s="182">
        <v>3</v>
      </c>
      <c r="M266" s="142">
        <v>5</v>
      </c>
      <c r="N266" s="143">
        <v>1</v>
      </c>
      <c r="O266" s="200">
        <v>4</v>
      </c>
      <c r="P266" s="142">
        <v>16</v>
      </c>
      <c r="Q266" s="142">
        <v>12</v>
      </c>
      <c r="R266" s="216">
        <f t="shared" si="16"/>
        <v>12</v>
      </c>
      <c r="S266" s="163">
        <f t="shared" si="22"/>
        <v>6</v>
      </c>
      <c r="T266" s="169"/>
      <c r="V266" s="162"/>
    </row>
    <row r="267" spans="1:22" ht="25.5">
      <c r="A267" s="167">
        <v>255</v>
      </c>
      <c r="B267" s="38" t="s">
        <v>912</v>
      </c>
      <c r="C267" s="128" t="s">
        <v>940</v>
      </c>
      <c r="D267" s="128" t="s">
        <v>941</v>
      </c>
      <c r="E267" s="129" t="s">
        <v>942</v>
      </c>
      <c r="F267" s="128" t="s">
        <v>943</v>
      </c>
      <c r="G267" s="129" t="s">
        <v>944</v>
      </c>
      <c r="H267" s="129">
        <v>29</v>
      </c>
      <c r="I267" s="129" t="s">
        <v>942</v>
      </c>
      <c r="J267" s="129" t="s">
        <v>943</v>
      </c>
      <c r="K267" s="129" t="s">
        <v>944</v>
      </c>
      <c r="L267" s="130">
        <v>29</v>
      </c>
      <c r="M267" s="69">
        <v>6</v>
      </c>
      <c r="N267" s="6">
        <v>1</v>
      </c>
      <c r="O267" s="130">
        <v>2</v>
      </c>
      <c r="P267" s="69">
        <v>20</v>
      </c>
      <c r="Q267" s="69">
        <v>15</v>
      </c>
      <c r="R267" s="216">
        <f t="shared" si="16"/>
        <v>15</v>
      </c>
      <c r="S267" s="163">
        <f t="shared" si="22"/>
        <v>7</v>
      </c>
      <c r="T267" s="169"/>
      <c r="V267" s="162"/>
    </row>
    <row r="268" spans="1:22" ht="25.5">
      <c r="A268" s="167">
        <v>256</v>
      </c>
      <c r="B268" s="38" t="s">
        <v>912</v>
      </c>
      <c r="C268" s="41" t="s">
        <v>940</v>
      </c>
      <c r="D268" s="43" t="s">
        <v>945</v>
      </c>
      <c r="E268" s="81" t="s">
        <v>946</v>
      </c>
      <c r="F268" s="41" t="s">
        <v>947</v>
      </c>
      <c r="G268" s="71" t="s">
        <v>948</v>
      </c>
      <c r="H268" s="71" t="s">
        <v>949</v>
      </c>
      <c r="I268" s="81" t="s">
        <v>946</v>
      </c>
      <c r="J268" s="81" t="s">
        <v>947</v>
      </c>
      <c r="K268" s="71" t="s">
        <v>948</v>
      </c>
      <c r="L268" s="25" t="s">
        <v>949</v>
      </c>
      <c r="M268" s="69">
        <v>9</v>
      </c>
      <c r="N268" s="6">
        <v>1</v>
      </c>
      <c r="O268" s="68">
        <v>4</v>
      </c>
      <c r="P268" s="69">
        <v>30</v>
      </c>
      <c r="Q268" s="69">
        <v>30</v>
      </c>
      <c r="R268" s="216">
        <f t="shared" si="16"/>
        <v>30</v>
      </c>
      <c r="S268" s="163">
        <f t="shared" si="22"/>
        <v>10</v>
      </c>
      <c r="T268" s="169"/>
      <c r="V268" s="162"/>
    </row>
    <row r="269" spans="1:22" ht="25.5">
      <c r="A269" s="167">
        <v>257</v>
      </c>
      <c r="B269" s="38" t="s">
        <v>912</v>
      </c>
      <c r="C269" s="30" t="s">
        <v>940</v>
      </c>
      <c r="D269" s="30" t="s">
        <v>950</v>
      </c>
      <c r="E269" s="71" t="s">
        <v>951</v>
      </c>
      <c r="F269" s="30" t="s">
        <v>952</v>
      </c>
      <c r="G269" s="71" t="s">
        <v>953</v>
      </c>
      <c r="H269" s="71">
        <v>2</v>
      </c>
      <c r="I269" s="71" t="s">
        <v>951</v>
      </c>
      <c r="J269" s="71" t="s">
        <v>952</v>
      </c>
      <c r="K269" s="71" t="s">
        <v>53</v>
      </c>
      <c r="L269" s="25">
        <v>33</v>
      </c>
      <c r="M269" s="69">
        <v>2</v>
      </c>
      <c r="N269" s="6">
        <v>1</v>
      </c>
      <c r="O269" s="25">
        <v>0</v>
      </c>
      <c r="P269" s="69">
        <v>11</v>
      </c>
      <c r="Q269" s="69">
        <v>9</v>
      </c>
      <c r="R269" s="216">
        <f t="shared" si="16"/>
        <v>9</v>
      </c>
      <c r="S269" s="163">
        <f t="shared" si="22"/>
        <v>3</v>
      </c>
      <c r="T269" s="169"/>
      <c r="V269" s="162"/>
    </row>
    <row r="270" spans="1:22" ht="25.5">
      <c r="A270" s="167">
        <v>258</v>
      </c>
      <c r="B270" s="38" t="s">
        <v>912</v>
      </c>
      <c r="C270" s="30" t="s">
        <v>940</v>
      </c>
      <c r="D270" s="30" t="s">
        <v>950</v>
      </c>
      <c r="E270" s="71" t="s">
        <v>951</v>
      </c>
      <c r="F270" s="30" t="s">
        <v>952</v>
      </c>
      <c r="G270" s="71" t="s">
        <v>953</v>
      </c>
      <c r="H270" s="71">
        <v>2</v>
      </c>
      <c r="I270" s="71" t="s">
        <v>951</v>
      </c>
      <c r="J270" s="71" t="s">
        <v>952</v>
      </c>
      <c r="K270" s="71" t="s">
        <v>953</v>
      </c>
      <c r="L270" s="25">
        <v>2</v>
      </c>
      <c r="M270" s="69">
        <v>10</v>
      </c>
      <c r="N270" s="6">
        <v>0</v>
      </c>
      <c r="O270" s="25">
        <v>2</v>
      </c>
      <c r="P270" s="69">
        <v>39</v>
      </c>
      <c r="Q270" s="69">
        <v>52</v>
      </c>
      <c r="R270" s="216">
        <f t="shared" si="16"/>
        <v>52</v>
      </c>
      <c r="S270" s="163">
        <f t="shared" si="22"/>
        <v>11</v>
      </c>
      <c r="T270" s="169"/>
      <c r="V270" s="162"/>
    </row>
    <row r="271" spans="1:22" ht="25.5">
      <c r="A271" s="167">
        <v>259</v>
      </c>
      <c r="B271" s="38" t="s">
        <v>912</v>
      </c>
      <c r="C271" s="30" t="s">
        <v>940</v>
      </c>
      <c r="D271" s="30" t="s">
        <v>954</v>
      </c>
      <c r="E271" s="71" t="s">
        <v>955</v>
      </c>
      <c r="F271" s="30" t="s">
        <v>956</v>
      </c>
      <c r="G271" s="71" t="s">
        <v>957</v>
      </c>
      <c r="H271" s="71">
        <v>17</v>
      </c>
      <c r="I271" s="71" t="s">
        <v>955</v>
      </c>
      <c r="J271" s="71" t="s">
        <v>956</v>
      </c>
      <c r="K271" s="71" t="s">
        <v>957</v>
      </c>
      <c r="L271" s="25">
        <v>17</v>
      </c>
      <c r="M271" s="69">
        <v>9</v>
      </c>
      <c r="N271" s="6">
        <v>1</v>
      </c>
      <c r="O271" s="25">
        <v>2</v>
      </c>
      <c r="P271" s="69">
        <v>21</v>
      </c>
      <c r="Q271" s="69">
        <v>14</v>
      </c>
      <c r="R271" s="216">
        <f t="shared" ref="R271:R303" si="23">Q271</f>
        <v>14</v>
      </c>
      <c r="S271" s="163">
        <f t="shared" si="22"/>
        <v>10</v>
      </c>
      <c r="V271" s="162"/>
    </row>
    <row r="272" spans="1:22" ht="25.5">
      <c r="A272" s="167">
        <v>260</v>
      </c>
      <c r="B272" s="38" t="s">
        <v>912</v>
      </c>
      <c r="C272" s="30" t="s">
        <v>940</v>
      </c>
      <c r="D272" s="30" t="s">
        <v>954</v>
      </c>
      <c r="E272" s="71" t="s">
        <v>955</v>
      </c>
      <c r="F272" s="30" t="s">
        <v>956</v>
      </c>
      <c r="G272" s="71" t="s">
        <v>957</v>
      </c>
      <c r="H272" s="71">
        <v>17</v>
      </c>
      <c r="I272" s="71" t="s">
        <v>958</v>
      </c>
      <c r="J272" s="71" t="s">
        <v>959</v>
      </c>
      <c r="K272" s="71" t="s">
        <v>960</v>
      </c>
      <c r="L272" s="25">
        <v>343</v>
      </c>
      <c r="M272" s="69">
        <v>1</v>
      </c>
      <c r="N272" s="6">
        <v>1</v>
      </c>
      <c r="O272" s="25">
        <v>1</v>
      </c>
      <c r="P272" s="69">
        <v>3</v>
      </c>
      <c r="Q272" s="69">
        <v>2</v>
      </c>
      <c r="R272" s="216">
        <f t="shared" si="23"/>
        <v>2</v>
      </c>
      <c r="S272" s="163">
        <f t="shared" si="22"/>
        <v>2</v>
      </c>
      <c r="V272" s="162"/>
    </row>
    <row r="273" spans="1:22" ht="38.25">
      <c r="A273" s="167">
        <v>261</v>
      </c>
      <c r="B273" s="38" t="s">
        <v>912</v>
      </c>
      <c r="C273" s="41" t="s">
        <v>940</v>
      </c>
      <c r="D273" s="30" t="s">
        <v>961</v>
      </c>
      <c r="E273" s="71" t="s">
        <v>962</v>
      </c>
      <c r="F273" s="30" t="s">
        <v>963</v>
      </c>
      <c r="G273" s="71" t="s">
        <v>135</v>
      </c>
      <c r="H273" s="71">
        <v>3</v>
      </c>
      <c r="I273" s="71" t="s">
        <v>962</v>
      </c>
      <c r="J273" s="71" t="s">
        <v>963</v>
      </c>
      <c r="K273" s="71" t="s">
        <v>135</v>
      </c>
      <c r="L273" s="25">
        <v>3</v>
      </c>
      <c r="M273" s="69">
        <v>8</v>
      </c>
      <c r="N273" s="6">
        <v>1</v>
      </c>
      <c r="O273" s="25">
        <v>2</v>
      </c>
      <c r="P273" s="69">
        <v>23</v>
      </c>
      <c r="Q273" s="69">
        <v>17</v>
      </c>
      <c r="R273" s="216">
        <f t="shared" si="23"/>
        <v>17</v>
      </c>
      <c r="S273" s="163">
        <f t="shared" si="22"/>
        <v>9</v>
      </c>
      <c r="T273" s="169"/>
      <c r="V273" s="162"/>
    </row>
    <row r="274" spans="1:22" ht="38.25">
      <c r="A274" s="167">
        <v>262</v>
      </c>
      <c r="B274" s="38" t="s">
        <v>912</v>
      </c>
      <c r="C274" s="41" t="s">
        <v>940</v>
      </c>
      <c r="D274" s="30" t="s">
        <v>961</v>
      </c>
      <c r="E274" s="71" t="s">
        <v>962</v>
      </c>
      <c r="F274" s="30" t="s">
        <v>963</v>
      </c>
      <c r="G274" s="71" t="s">
        <v>135</v>
      </c>
      <c r="H274" s="71">
        <v>3</v>
      </c>
      <c r="I274" s="71" t="s">
        <v>962</v>
      </c>
      <c r="J274" s="71" t="s">
        <v>963</v>
      </c>
      <c r="K274" s="71" t="s">
        <v>964</v>
      </c>
      <c r="L274" s="25">
        <v>44</v>
      </c>
      <c r="M274" s="69">
        <v>2</v>
      </c>
      <c r="N274" s="6">
        <v>0</v>
      </c>
      <c r="O274" s="25">
        <v>2</v>
      </c>
      <c r="P274" s="69">
        <v>5</v>
      </c>
      <c r="Q274" s="69">
        <v>5</v>
      </c>
      <c r="R274" s="216">
        <f t="shared" si="23"/>
        <v>5</v>
      </c>
      <c r="S274" s="163">
        <f t="shared" si="22"/>
        <v>3</v>
      </c>
      <c r="T274" s="169"/>
      <c r="V274" s="162"/>
    </row>
    <row r="275" spans="1:22" ht="25.5">
      <c r="A275" s="167">
        <v>263</v>
      </c>
      <c r="B275" s="38" t="s">
        <v>912</v>
      </c>
      <c r="C275" s="41" t="s">
        <v>940</v>
      </c>
      <c r="D275" s="30" t="s">
        <v>965</v>
      </c>
      <c r="E275" s="71" t="s">
        <v>966</v>
      </c>
      <c r="F275" s="30" t="s">
        <v>967</v>
      </c>
      <c r="G275" s="71" t="s">
        <v>811</v>
      </c>
      <c r="H275" s="71">
        <v>21</v>
      </c>
      <c r="I275" s="71" t="s">
        <v>966</v>
      </c>
      <c r="J275" s="71" t="s">
        <v>967</v>
      </c>
      <c r="K275" s="71" t="s">
        <v>811</v>
      </c>
      <c r="L275" s="25">
        <v>21</v>
      </c>
      <c r="M275" s="69">
        <v>18</v>
      </c>
      <c r="N275" s="6">
        <v>1</v>
      </c>
      <c r="O275" s="25">
        <v>3</v>
      </c>
      <c r="P275" s="69">
        <v>44</v>
      </c>
      <c r="Q275" s="69">
        <v>32</v>
      </c>
      <c r="R275" s="216">
        <f t="shared" si="23"/>
        <v>32</v>
      </c>
      <c r="S275" s="163">
        <f t="shared" si="22"/>
        <v>19</v>
      </c>
      <c r="V275" s="162"/>
    </row>
    <row r="276" spans="1:22" ht="25.5">
      <c r="A276" s="167">
        <v>264</v>
      </c>
      <c r="B276" s="38" t="s">
        <v>912</v>
      </c>
      <c r="C276" s="30" t="s">
        <v>940</v>
      </c>
      <c r="D276" s="30" t="s">
        <v>968</v>
      </c>
      <c r="E276" s="71" t="s">
        <v>969</v>
      </c>
      <c r="F276" s="30" t="s">
        <v>970</v>
      </c>
      <c r="G276" s="71" t="s">
        <v>971</v>
      </c>
      <c r="H276" s="71">
        <v>15</v>
      </c>
      <c r="I276" s="71" t="s">
        <v>969</v>
      </c>
      <c r="J276" s="71" t="s">
        <v>970</v>
      </c>
      <c r="K276" s="71" t="s">
        <v>971</v>
      </c>
      <c r="L276" s="25">
        <v>15</v>
      </c>
      <c r="M276" s="69">
        <v>6</v>
      </c>
      <c r="N276" s="6">
        <v>1</v>
      </c>
      <c r="O276" s="25">
        <v>0</v>
      </c>
      <c r="P276" s="69">
        <v>17</v>
      </c>
      <c r="Q276" s="69">
        <v>19</v>
      </c>
      <c r="R276" s="216">
        <f t="shared" si="23"/>
        <v>19</v>
      </c>
      <c r="S276" s="163">
        <f t="shared" si="22"/>
        <v>7</v>
      </c>
      <c r="T276" s="169"/>
      <c r="V276" s="162"/>
    </row>
    <row r="277" spans="1:22" ht="51">
      <c r="A277" s="167">
        <v>265</v>
      </c>
      <c r="B277" s="38" t="s">
        <v>912</v>
      </c>
      <c r="C277" s="41" t="s">
        <v>972</v>
      </c>
      <c r="D277" s="30" t="s">
        <v>973</v>
      </c>
      <c r="E277" s="71" t="s">
        <v>974</v>
      </c>
      <c r="F277" s="30" t="s">
        <v>932</v>
      </c>
      <c r="G277" s="71" t="s">
        <v>975</v>
      </c>
      <c r="H277" s="71">
        <v>15</v>
      </c>
      <c r="I277" s="71" t="s">
        <v>974</v>
      </c>
      <c r="J277" s="71" t="s">
        <v>932</v>
      </c>
      <c r="K277" s="71" t="s">
        <v>976</v>
      </c>
      <c r="L277" s="25">
        <v>15</v>
      </c>
      <c r="M277" s="69">
        <v>1</v>
      </c>
      <c r="N277" s="6">
        <v>0</v>
      </c>
      <c r="O277" s="25">
        <v>3</v>
      </c>
      <c r="P277" s="69">
        <v>23</v>
      </c>
      <c r="Q277" s="69">
        <v>9</v>
      </c>
      <c r="R277" s="216">
        <f t="shared" si="23"/>
        <v>9</v>
      </c>
      <c r="S277" s="163">
        <f t="shared" si="22"/>
        <v>2</v>
      </c>
      <c r="T277" s="169"/>
      <c r="V277" s="162"/>
    </row>
    <row r="278" spans="1:22" ht="25.5">
      <c r="A278" s="167">
        <v>266</v>
      </c>
      <c r="B278" s="38" t="s">
        <v>912</v>
      </c>
      <c r="C278" s="41" t="s">
        <v>940</v>
      </c>
      <c r="D278" s="30" t="s">
        <v>977</v>
      </c>
      <c r="E278" s="71" t="s">
        <v>974</v>
      </c>
      <c r="F278" s="30" t="s">
        <v>932</v>
      </c>
      <c r="G278" s="71" t="s">
        <v>69</v>
      </c>
      <c r="H278" s="71">
        <v>15</v>
      </c>
      <c r="I278" s="71" t="s">
        <v>951</v>
      </c>
      <c r="J278" s="71" t="s">
        <v>952</v>
      </c>
      <c r="K278" s="71" t="s">
        <v>53</v>
      </c>
      <c r="L278" s="25">
        <v>33</v>
      </c>
      <c r="M278" s="69">
        <v>2</v>
      </c>
      <c r="N278" s="6">
        <v>0</v>
      </c>
      <c r="O278" s="25">
        <v>2</v>
      </c>
      <c r="P278" s="69">
        <v>10</v>
      </c>
      <c r="Q278" s="69">
        <v>16</v>
      </c>
      <c r="R278" s="216">
        <f t="shared" si="23"/>
        <v>16</v>
      </c>
      <c r="S278" s="163">
        <f t="shared" si="22"/>
        <v>3</v>
      </c>
      <c r="T278" s="169"/>
      <c r="V278" s="162"/>
    </row>
    <row r="279" spans="1:22" ht="25.5">
      <c r="A279" s="167">
        <v>267</v>
      </c>
      <c r="B279" s="38" t="s">
        <v>912</v>
      </c>
      <c r="C279" s="41" t="s">
        <v>978</v>
      </c>
      <c r="D279" s="43" t="s">
        <v>979</v>
      </c>
      <c r="E279" s="81" t="s">
        <v>980</v>
      </c>
      <c r="F279" s="41" t="s">
        <v>909</v>
      </c>
      <c r="G279" s="71" t="s">
        <v>981</v>
      </c>
      <c r="H279" s="71">
        <v>38</v>
      </c>
      <c r="I279" s="81" t="s">
        <v>980</v>
      </c>
      <c r="J279" s="81" t="s">
        <v>909</v>
      </c>
      <c r="K279" s="71" t="s">
        <v>981</v>
      </c>
      <c r="L279" s="23">
        <v>38</v>
      </c>
      <c r="M279" s="69">
        <v>2</v>
      </c>
      <c r="N279" s="6">
        <v>0</v>
      </c>
      <c r="O279" s="68">
        <v>3</v>
      </c>
      <c r="P279" s="69">
        <v>0</v>
      </c>
      <c r="Q279" s="69">
        <v>1</v>
      </c>
      <c r="R279" s="216">
        <f t="shared" si="23"/>
        <v>1</v>
      </c>
      <c r="S279" s="163">
        <f t="shared" si="22"/>
        <v>3</v>
      </c>
      <c r="V279" s="162"/>
    </row>
    <row r="280" spans="1:22" ht="25.5">
      <c r="A280" s="167">
        <v>268</v>
      </c>
      <c r="B280" s="41" t="s">
        <v>912</v>
      </c>
      <c r="C280" s="41" t="s">
        <v>978</v>
      </c>
      <c r="D280" s="43" t="s">
        <v>982</v>
      </c>
      <c r="E280" s="81" t="s">
        <v>983</v>
      </c>
      <c r="F280" s="41" t="s">
        <v>984</v>
      </c>
      <c r="G280" s="71" t="s">
        <v>985</v>
      </c>
      <c r="H280" s="71">
        <v>23</v>
      </c>
      <c r="I280" s="71" t="s">
        <v>983</v>
      </c>
      <c r="J280" s="71" t="s">
        <v>984</v>
      </c>
      <c r="K280" s="71" t="s">
        <v>985</v>
      </c>
      <c r="L280" s="75">
        <v>23</v>
      </c>
      <c r="M280" s="166">
        <v>3</v>
      </c>
      <c r="N280" s="163">
        <v>1</v>
      </c>
      <c r="O280" s="79">
        <v>2</v>
      </c>
      <c r="P280" s="166">
        <v>12</v>
      </c>
      <c r="Q280" s="166">
        <v>17</v>
      </c>
      <c r="R280" s="216">
        <f t="shared" si="23"/>
        <v>17</v>
      </c>
      <c r="S280" s="163">
        <f t="shared" si="22"/>
        <v>4</v>
      </c>
      <c r="V280" s="162"/>
    </row>
    <row r="281" spans="1:22" ht="25.5">
      <c r="A281" s="167">
        <v>269</v>
      </c>
      <c r="B281" s="41" t="s">
        <v>912</v>
      </c>
      <c r="C281" s="41" t="s">
        <v>978</v>
      </c>
      <c r="D281" s="43" t="s">
        <v>982</v>
      </c>
      <c r="E281" s="81" t="s">
        <v>983</v>
      </c>
      <c r="F281" s="41" t="s">
        <v>984</v>
      </c>
      <c r="G281" s="81" t="s">
        <v>985</v>
      </c>
      <c r="H281" s="81" t="s">
        <v>986</v>
      </c>
      <c r="I281" s="81" t="s">
        <v>983</v>
      </c>
      <c r="J281" s="81" t="s">
        <v>984</v>
      </c>
      <c r="K281" s="81" t="s">
        <v>985</v>
      </c>
      <c r="L281" s="81" t="s">
        <v>530</v>
      </c>
      <c r="M281" s="166">
        <v>2</v>
      </c>
      <c r="N281" s="163">
        <v>0</v>
      </c>
      <c r="O281" s="79">
        <v>0</v>
      </c>
      <c r="P281" s="166">
        <v>7</v>
      </c>
      <c r="Q281" s="166">
        <v>6</v>
      </c>
      <c r="R281" s="216">
        <f t="shared" si="23"/>
        <v>6</v>
      </c>
      <c r="S281" s="163">
        <f t="shared" si="22"/>
        <v>3</v>
      </c>
      <c r="V281" s="162"/>
    </row>
    <row r="282" spans="1:22" ht="25.5">
      <c r="A282" s="167">
        <v>270</v>
      </c>
      <c r="B282" s="41" t="s">
        <v>912</v>
      </c>
      <c r="C282" s="41" t="s">
        <v>978</v>
      </c>
      <c r="D282" s="43" t="s">
        <v>987</v>
      </c>
      <c r="E282" s="81" t="s">
        <v>988</v>
      </c>
      <c r="F282" s="41" t="s">
        <v>989</v>
      </c>
      <c r="G282" s="71" t="s">
        <v>990</v>
      </c>
      <c r="H282" s="71">
        <v>1</v>
      </c>
      <c r="I282" s="71" t="s">
        <v>988</v>
      </c>
      <c r="J282" s="71" t="s">
        <v>991</v>
      </c>
      <c r="K282" s="71" t="s">
        <v>990</v>
      </c>
      <c r="L282" s="75">
        <v>1</v>
      </c>
      <c r="M282" s="166">
        <v>17</v>
      </c>
      <c r="N282" s="163">
        <v>1</v>
      </c>
      <c r="O282" s="79">
        <v>6</v>
      </c>
      <c r="P282" s="166">
        <v>56</v>
      </c>
      <c r="Q282" s="166">
        <v>46</v>
      </c>
      <c r="R282" s="216">
        <f t="shared" si="23"/>
        <v>46</v>
      </c>
      <c r="S282" s="163">
        <f t="shared" si="22"/>
        <v>18</v>
      </c>
      <c r="T282" s="169"/>
      <c r="V282" s="162"/>
    </row>
    <row r="283" spans="1:22" ht="25.5">
      <c r="A283" s="167">
        <v>271</v>
      </c>
      <c r="B283" s="41" t="s">
        <v>912</v>
      </c>
      <c r="C283" s="165" t="s">
        <v>978</v>
      </c>
      <c r="D283" s="213" t="s">
        <v>992</v>
      </c>
      <c r="E283" s="33" t="s">
        <v>993</v>
      </c>
      <c r="F283" s="165" t="s">
        <v>994</v>
      </c>
      <c r="G283" s="33" t="s">
        <v>995</v>
      </c>
      <c r="H283" s="33" t="s">
        <v>490</v>
      </c>
      <c r="I283" s="131" t="s">
        <v>993</v>
      </c>
      <c r="J283" s="33" t="s">
        <v>994</v>
      </c>
      <c r="K283" s="33" t="s">
        <v>995</v>
      </c>
      <c r="L283" s="33" t="s">
        <v>490</v>
      </c>
      <c r="M283" s="166">
        <v>17</v>
      </c>
      <c r="N283" s="163">
        <v>1</v>
      </c>
      <c r="O283" s="166">
        <v>2</v>
      </c>
      <c r="P283" s="166">
        <v>44</v>
      </c>
      <c r="Q283" s="166">
        <v>42</v>
      </c>
      <c r="R283" s="216">
        <f t="shared" si="23"/>
        <v>42</v>
      </c>
      <c r="S283" s="163">
        <f t="shared" si="22"/>
        <v>18</v>
      </c>
      <c r="T283" s="169"/>
      <c r="V283" s="162"/>
    </row>
    <row r="284" spans="1:22" ht="26.25">
      <c r="A284" s="167">
        <v>272</v>
      </c>
      <c r="B284" s="41" t="s">
        <v>912</v>
      </c>
      <c r="C284" s="41" t="s">
        <v>978</v>
      </c>
      <c r="D284" s="49" t="s">
        <v>996</v>
      </c>
      <c r="E284" s="46" t="s">
        <v>997</v>
      </c>
      <c r="F284" s="49" t="s">
        <v>998</v>
      </c>
      <c r="G284" s="46" t="s">
        <v>999</v>
      </c>
      <c r="H284" s="46">
        <v>23</v>
      </c>
      <c r="I284" s="46" t="s">
        <v>997</v>
      </c>
      <c r="J284" s="46" t="s">
        <v>998</v>
      </c>
      <c r="K284" s="46" t="s">
        <v>1000</v>
      </c>
      <c r="L284" s="166">
        <v>23</v>
      </c>
      <c r="M284" s="166">
        <v>10</v>
      </c>
      <c r="N284" s="163">
        <v>1</v>
      </c>
      <c r="O284" s="166">
        <v>4</v>
      </c>
      <c r="P284" s="166">
        <v>52</v>
      </c>
      <c r="Q284" s="166">
        <v>50</v>
      </c>
      <c r="R284" s="216">
        <f t="shared" si="23"/>
        <v>50</v>
      </c>
      <c r="S284" s="163">
        <f t="shared" si="22"/>
        <v>11</v>
      </c>
      <c r="T284" s="169"/>
      <c r="V284" s="162"/>
    </row>
    <row r="285" spans="1:22" ht="25.5">
      <c r="A285" s="167">
        <v>273</v>
      </c>
      <c r="B285" s="184" t="s">
        <v>912</v>
      </c>
      <c r="C285" s="184" t="s">
        <v>978</v>
      </c>
      <c r="D285" s="184" t="s">
        <v>1001</v>
      </c>
      <c r="E285" s="189" t="s">
        <v>1002</v>
      </c>
      <c r="F285" s="188" t="s">
        <v>1003</v>
      </c>
      <c r="G285" s="189" t="s">
        <v>104</v>
      </c>
      <c r="H285" s="189">
        <v>28</v>
      </c>
      <c r="I285" s="189" t="s">
        <v>1002</v>
      </c>
      <c r="J285" s="189" t="s">
        <v>1003</v>
      </c>
      <c r="K285" s="189" t="s">
        <v>903</v>
      </c>
      <c r="L285" s="194">
        <v>28</v>
      </c>
      <c r="M285" s="194">
        <v>5</v>
      </c>
      <c r="N285" s="189">
        <v>1</v>
      </c>
      <c r="O285" s="189">
        <v>4</v>
      </c>
      <c r="P285" s="194">
        <v>30</v>
      </c>
      <c r="Q285" s="194">
        <v>20</v>
      </c>
      <c r="R285" s="216">
        <f t="shared" si="23"/>
        <v>20</v>
      </c>
      <c r="S285" s="163">
        <f t="shared" si="22"/>
        <v>6</v>
      </c>
      <c r="T285" s="169"/>
      <c r="V285" s="162"/>
    </row>
    <row r="286" spans="1:22" ht="38.25">
      <c r="A286" s="167">
        <v>274</v>
      </c>
      <c r="B286" s="41" t="s">
        <v>912</v>
      </c>
      <c r="C286" s="41" t="s">
        <v>978</v>
      </c>
      <c r="D286" s="43" t="s">
        <v>1004</v>
      </c>
      <c r="E286" s="81" t="s">
        <v>1074</v>
      </c>
      <c r="F286" s="41" t="s">
        <v>909</v>
      </c>
      <c r="G286" s="81" t="s">
        <v>1073</v>
      </c>
      <c r="H286" s="81" t="s">
        <v>49</v>
      </c>
      <c r="I286" s="81" t="s">
        <v>1005</v>
      </c>
      <c r="J286" s="81" t="s">
        <v>909</v>
      </c>
      <c r="K286" s="81" t="s">
        <v>981</v>
      </c>
      <c r="L286" s="81" t="s">
        <v>1006</v>
      </c>
      <c r="M286" s="166">
        <v>12</v>
      </c>
      <c r="N286" s="163">
        <v>1</v>
      </c>
      <c r="O286" s="79">
        <v>6</v>
      </c>
      <c r="P286" s="166">
        <v>47</v>
      </c>
      <c r="Q286" s="166">
        <v>60</v>
      </c>
      <c r="R286" s="216">
        <f t="shared" si="23"/>
        <v>60</v>
      </c>
      <c r="S286" s="163">
        <f t="shared" si="22"/>
        <v>13</v>
      </c>
      <c r="T286" s="169"/>
      <c r="V286" s="162"/>
    </row>
    <row r="287" spans="1:22" ht="39">
      <c r="A287" s="167">
        <v>275</v>
      </c>
      <c r="B287" s="41" t="s">
        <v>912</v>
      </c>
      <c r="C287" s="64" t="s">
        <v>978</v>
      </c>
      <c r="D287" s="49" t="s">
        <v>1007</v>
      </c>
      <c r="E287" s="46" t="s">
        <v>1008</v>
      </c>
      <c r="F287" s="49" t="s">
        <v>909</v>
      </c>
      <c r="G287" s="46" t="s">
        <v>835</v>
      </c>
      <c r="H287" s="46">
        <v>10</v>
      </c>
      <c r="I287" s="46" t="s">
        <v>1009</v>
      </c>
      <c r="J287" s="46" t="s">
        <v>909</v>
      </c>
      <c r="K287" s="46" t="s">
        <v>91</v>
      </c>
      <c r="L287" s="166">
        <v>45</v>
      </c>
      <c r="M287" s="166">
        <v>15</v>
      </c>
      <c r="N287" s="163">
        <v>1</v>
      </c>
      <c r="O287" s="166">
        <v>7</v>
      </c>
      <c r="P287" s="166">
        <v>39</v>
      </c>
      <c r="Q287" s="166">
        <v>45</v>
      </c>
      <c r="R287" s="216">
        <f t="shared" si="23"/>
        <v>45</v>
      </c>
      <c r="S287" s="163">
        <f t="shared" si="22"/>
        <v>16</v>
      </c>
      <c r="T287" s="169"/>
      <c r="V287" s="162"/>
    </row>
    <row r="288" spans="1:22" ht="25.5">
      <c r="A288" s="167">
        <v>276</v>
      </c>
      <c r="B288" s="184" t="s">
        <v>912</v>
      </c>
      <c r="C288" s="222" t="s">
        <v>978</v>
      </c>
      <c r="D288" s="184" t="s">
        <v>1010</v>
      </c>
      <c r="E288" s="188" t="s">
        <v>1011</v>
      </c>
      <c r="F288" s="188" t="s">
        <v>1012</v>
      </c>
      <c r="G288" s="189" t="s">
        <v>379</v>
      </c>
      <c r="H288" s="81" t="s">
        <v>49</v>
      </c>
      <c r="I288" s="189" t="s">
        <v>1011</v>
      </c>
      <c r="J288" s="189" t="s">
        <v>1012</v>
      </c>
      <c r="K288" s="189" t="s">
        <v>379</v>
      </c>
      <c r="L288" s="58" t="s">
        <v>234</v>
      </c>
      <c r="M288" s="194">
        <v>6</v>
      </c>
      <c r="N288" s="189">
        <v>1</v>
      </c>
      <c r="O288" s="194">
        <v>3</v>
      </c>
      <c r="P288" s="194">
        <v>12</v>
      </c>
      <c r="Q288" s="194">
        <v>9</v>
      </c>
      <c r="R288" s="216">
        <f t="shared" si="23"/>
        <v>9</v>
      </c>
      <c r="S288" s="163">
        <f t="shared" si="22"/>
        <v>7</v>
      </c>
      <c r="T288" s="169"/>
      <c r="V288" s="162"/>
    </row>
    <row r="289" spans="1:22" ht="25.5">
      <c r="A289" s="167">
        <v>277</v>
      </c>
      <c r="B289" s="184" t="s">
        <v>912</v>
      </c>
      <c r="C289" s="222" t="s">
        <v>978</v>
      </c>
      <c r="D289" s="184" t="s">
        <v>1010</v>
      </c>
      <c r="E289" s="188" t="s">
        <v>1011</v>
      </c>
      <c r="F289" s="188" t="s">
        <v>1012</v>
      </c>
      <c r="G289" s="189" t="s">
        <v>379</v>
      </c>
      <c r="H289" s="81" t="s">
        <v>49</v>
      </c>
      <c r="I289" s="189" t="s">
        <v>1011</v>
      </c>
      <c r="J289" s="189" t="s">
        <v>1012</v>
      </c>
      <c r="K289" s="189" t="s">
        <v>379</v>
      </c>
      <c r="L289" s="194">
        <v>4</v>
      </c>
      <c r="M289" s="194">
        <v>5</v>
      </c>
      <c r="N289" s="189">
        <v>0</v>
      </c>
      <c r="O289" s="194">
        <v>3</v>
      </c>
      <c r="P289" s="194">
        <v>8</v>
      </c>
      <c r="Q289" s="194">
        <v>10</v>
      </c>
      <c r="R289" s="216">
        <f t="shared" si="23"/>
        <v>10</v>
      </c>
      <c r="S289" s="163">
        <f t="shared" si="22"/>
        <v>6</v>
      </c>
      <c r="T289" s="169"/>
      <c r="V289" s="162"/>
    </row>
    <row r="290" spans="1:22" ht="25.5">
      <c r="A290" s="167">
        <v>278</v>
      </c>
      <c r="B290" s="41" t="s">
        <v>912</v>
      </c>
      <c r="C290" s="41" t="s">
        <v>978</v>
      </c>
      <c r="D290" s="43" t="s">
        <v>1013</v>
      </c>
      <c r="E290" s="81" t="s">
        <v>1014</v>
      </c>
      <c r="F290" s="41" t="s">
        <v>1015</v>
      </c>
      <c r="G290" s="81" t="s">
        <v>59</v>
      </c>
      <c r="H290" s="81" t="s">
        <v>490</v>
      </c>
      <c r="I290" s="81" t="s">
        <v>1014</v>
      </c>
      <c r="J290" s="81" t="s">
        <v>1015</v>
      </c>
      <c r="K290" s="81" t="s">
        <v>59</v>
      </c>
      <c r="L290" s="81" t="s">
        <v>490</v>
      </c>
      <c r="M290" s="166">
        <v>6</v>
      </c>
      <c r="N290" s="163">
        <v>1</v>
      </c>
      <c r="O290" s="79">
        <v>1</v>
      </c>
      <c r="P290" s="166">
        <v>25</v>
      </c>
      <c r="Q290" s="166">
        <v>18</v>
      </c>
      <c r="R290" s="216">
        <f t="shared" si="23"/>
        <v>18</v>
      </c>
      <c r="S290" s="163">
        <f t="shared" si="22"/>
        <v>7</v>
      </c>
      <c r="T290" s="169"/>
      <c r="V290" s="162"/>
    </row>
    <row r="291" spans="1:22" ht="25.5">
      <c r="A291" s="167">
        <v>279</v>
      </c>
      <c r="B291" s="41" t="s">
        <v>912</v>
      </c>
      <c r="C291" s="41" t="s">
        <v>978</v>
      </c>
      <c r="D291" s="43" t="s">
        <v>1016</v>
      </c>
      <c r="E291" s="81" t="s">
        <v>1017</v>
      </c>
      <c r="F291" s="41" t="s">
        <v>1018</v>
      </c>
      <c r="G291" s="81" t="s">
        <v>1019</v>
      </c>
      <c r="H291" s="81" t="s">
        <v>49</v>
      </c>
      <c r="I291" s="81" t="s">
        <v>1017</v>
      </c>
      <c r="J291" s="81" t="s">
        <v>1018</v>
      </c>
      <c r="K291" s="81" t="s">
        <v>1019</v>
      </c>
      <c r="L291" s="81" t="s">
        <v>49</v>
      </c>
      <c r="M291" s="166">
        <v>3</v>
      </c>
      <c r="N291" s="163">
        <v>0</v>
      </c>
      <c r="O291" s="79">
        <v>3</v>
      </c>
      <c r="P291" s="166">
        <v>17</v>
      </c>
      <c r="Q291" s="166">
        <v>16</v>
      </c>
      <c r="R291" s="216">
        <f t="shared" si="23"/>
        <v>16</v>
      </c>
      <c r="S291" s="163">
        <f t="shared" si="22"/>
        <v>4</v>
      </c>
      <c r="T291" s="169"/>
      <c r="V291" s="162"/>
    </row>
    <row r="292" spans="1:22" ht="25.5">
      <c r="A292" s="167">
        <v>280</v>
      </c>
      <c r="B292" s="41" t="s">
        <v>912</v>
      </c>
      <c r="C292" s="41" t="s">
        <v>978</v>
      </c>
      <c r="D292" s="43" t="s">
        <v>1016</v>
      </c>
      <c r="E292" s="81" t="s">
        <v>1017</v>
      </c>
      <c r="F292" s="41" t="s">
        <v>1018</v>
      </c>
      <c r="G292" s="81" t="s">
        <v>1019</v>
      </c>
      <c r="H292" s="81" t="s">
        <v>49</v>
      </c>
      <c r="I292" s="81" t="s">
        <v>1017</v>
      </c>
      <c r="J292" s="81" t="s">
        <v>1018</v>
      </c>
      <c r="K292" s="81" t="s">
        <v>1019</v>
      </c>
      <c r="L292" s="81" t="s">
        <v>1020</v>
      </c>
      <c r="M292" s="166">
        <v>1</v>
      </c>
      <c r="N292" s="163">
        <v>0</v>
      </c>
      <c r="O292" s="79">
        <v>0</v>
      </c>
      <c r="P292" s="166">
        <v>8</v>
      </c>
      <c r="Q292" s="166">
        <v>5</v>
      </c>
      <c r="R292" s="216">
        <f t="shared" si="23"/>
        <v>5</v>
      </c>
      <c r="S292" s="163">
        <f t="shared" si="22"/>
        <v>2</v>
      </c>
      <c r="T292" s="169"/>
      <c r="V292" s="162"/>
    </row>
    <row r="293" spans="1:22" ht="25.5">
      <c r="A293" s="167">
        <v>281</v>
      </c>
      <c r="B293" s="38" t="s">
        <v>912</v>
      </c>
      <c r="C293" s="41" t="s">
        <v>978</v>
      </c>
      <c r="D293" s="43" t="s">
        <v>1016</v>
      </c>
      <c r="E293" s="81" t="s">
        <v>1017</v>
      </c>
      <c r="F293" s="41" t="s">
        <v>1018</v>
      </c>
      <c r="G293" s="81" t="s">
        <v>1019</v>
      </c>
      <c r="H293" s="81" t="s">
        <v>49</v>
      </c>
      <c r="I293" s="81" t="s">
        <v>1017</v>
      </c>
      <c r="J293" s="81" t="s">
        <v>1018</v>
      </c>
      <c r="K293" s="81" t="s">
        <v>1019</v>
      </c>
      <c r="L293" s="58" t="s">
        <v>492</v>
      </c>
      <c r="M293" s="69">
        <v>4</v>
      </c>
      <c r="N293" s="6">
        <v>1</v>
      </c>
      <c r="O293" s="68">
        <v>0</v>
      </c>
      <c r="P293" s="69">
        <v>6</v>
      </c>
      <c r="Q293" s="69">
        <v>4</v>
      </c>
      <c r="R293" s="216">
        <f t="shared" si="23"/>
        <v>4</v>
      </c>
      <c r="S293" s="163">
        <f t="shared" si="22"/>
        <v>5</v>
      </c>
      <c r="T293" s="169"/>
      <c r="V293" s="162"/>
    </row>
    <row r="294" spans="1:22" ht="38.25">
      <c r="A294" s="167">
        <v>282</v>
      </c>
      <c r="B294" s="38" t="s">
        <v>912</v>
      </c>
      <c r="C294" s="41" t="s">
        <v>978</v>
      </c>
      <c r="D294" s="43" t="s">
        <v>1021</v>
      </c>
      <c r="E294" s="81" t="s">
        <v>1022</v>
      </c>
      <c r="F294" s="41" t="s">
        <v>1023</v>
      </c>
      <c r="G294" s="81" t="s">
        <v>1024</v>
      </c>
      <c r="H294" s="32" t="s">
        <v>49</v>
      </c>
      <c r="I294" s="32" t="s">
        <v>1022</v>
      </c>
      <c r="J294" s="32" t="s">
        <v>1023</v>
      </c>
      <c r="K294" s="81" t="s">
        <v>1024</v>
      </c>
      <c r="L294" s="58" t="s">
        <v>49</v>
      </c>
      <c r="M294" s="69">
        <v>6</v>
      </c>
      <c r="N294" s="6">
        <v>1</v>
      </c>
      <c r="O294" s="68">
        <v>2</v>
      </c>
      <c r="P294" s="69">
        <v>18</v>
      </c>
      <c r="Q294" s="69">
        <v>13</v>
      </c>
      <c r="R294" s="216">
        <f t="shared" si="23"/>
        <v>13</v>
      </c>
      <c r="S294" s="163">
        <f t="shared" si="22"/>
        <v>7</v>
      </c>
      <c r="T294" s="169"/>
      <c r="V294" s="162"/>
    </row>
    <row r="295" spans="1:22" ht="25.5">
      <c r="A295" s="167">
        <v>283</v>
      </c>
      <c r="B295" s="38" t="s">
        <v>912</v>
      </c>
      <c r="C295" s="41" t="s">
        <v>978</v>
      </c>
      <c r="D295" s="43" t="s">
        <v>1025</v>
      </c>
      <c r="E295" s="81" t="s">
        <v>1026</v>
      </c>
      <c r="F295" s="41" t="s">
        <v>1027</v>
      </c>
      <c r="G295" s="81" t="s">
        <v>1028</v>
      </c>
      <c r="H295" s="81" t="s">
        <v>554</v>
      </c>
      <c r="I295" s="81" t="s">
        <v>1026</v>
      </c>
      <c r="J295" s="81" t="s">
        <v>1029</v>
      </c>
      <c r="K295" s="32" t="s">
        <v>1030</v>
      </c>
      <c r="L295" s="58" t="s">
        <v>288</v>
      </c>
      <c r="M295" s="69">
        <v>20</v>
      </c>
      <c r="N295" s="6">
        <v>1</v>
      </c>
      <c r="O295" s="68">
        <v>5</v>
      </c>
      <c r="P295" s="69">
        <v>38</v>
      </c>
      <c r="Q295" s="69">
        <v>27</v>
      </c>
      <c r="R295" s="216">
        <f t="shared" si="23"/>
        <v>27</v>
      </c>
      <c r="S295" s="163">
        <f t="shared" si="22"/>
        <v>21</v>
      </c>
      <c r="V295" s="162"/>
    </row>
    <row r="296" spans="1:22" ht="25.5">
      <c r="A296" s="167">
        <v>284</v>
      </c>
      <c r="B296" s="38" t="s">
        <v>912</v>
      </c>
      <c r="C296" s="41" t="s">
        <v>978</v>
      </c>
      <c r="D296" s="43" t="s">
        <v>1031</v>
      </c>
      <c r="E296" s="81" t="s">
        <v>1032</v>
      </c>
      <c r="F296" s="41" t="s">
        <v>1033</v>
      </c>
      <c r="G296" s="71" t="s">
        <v>1034</v>
      </c>
      <c r="H296" s="71">
        <v>33</v>
      </c>
      <c r="I296" s="71" t="s">
        <v>1032</v>
      </c>
      <c r="J296" s="71" t="s">
        <v>1033</v>
      </c>
      <c r="K296" s="71" t="s">
        <v>1034</v>
      </c>
      <c r="L296" s="23">
        <v>33</v>
      </c>
      <c r="M296" s="69">
        <v>7</v>
      </c>
      <c r="N296" s="6">
        <v>1</v>
      </c>
      <c r="O296" s="68">
        <v>6</v>
      </c>
      <c r="P296" s="69">
        <v>27</v>
      </c>
      <c r="Q296" s="69">
        <v>24</v>
      </c>
      <c r="R296" s="216">
        <f t="shared" si="23"/>
        <v>24</v>
      </c>
      <c r="S296" s="163">
        <f t="shared" si="22"/>
        <v>8</v>
      </c>
      <c r="V296" s="162"/>
    </row>
    <row r="297" spans="1:22" ht="25.5">
      <c r="A297" s="167">
        <v>285</v>
      </c>
      <c r="B297" s="38" t="s">
        <v>912</v>
      </c>
      <c r="C297" s="41" t="s">
        <v>978</v>
      </c>
      <c r="D297" s="43" t="s">
        <v>1031</v>
      </c>
      <c r="E297" s="81" t="s">
        <v>1032</v>
      </c>
      <c r="F297" s="41" t="s">
        <v>1033</v>
      </c>
      <c r="G297" s="71" t="s">
        <v>1034</v>
      </c>
      <c r="H297" s="71">
        <v>33</v>
      </c>
      <c r="I297" s="71" t="s">
        <v>1032</v>
      </c>
      <c r="J297" s="71" t="s">
        <v>1033</v>
      </c>
      <c r="K297" s="81" t="s">
        <v>1035</v>
      </c>
      <c r="L297" s="58" t="s">
        <v>70</v>
      </c>
      <c r="M297" s="69">
        <v>6</v>
      </c>
      <c r="N297" s="6">
        <v>0</v>
      </c>
      <c r="O297" s="68">
        <v>0</v>
      </c>
      <c r="P297" s="69">
        <v>10</v>
      </c>
      <c r="Q297" s="69">
        <v>10</v>
      </c>
      <c r="R297" s="216">
        <f t="shared" si="23"/>
        <v>10</v>
      </c>
      <c r="S297" s="163">
        <f t="shared" si="22"/>
        <v>7</v>
      </c>
      <c r="V297" s="162"/>
    </row>
    <row r="298" spans="1:22" ht="25.5">
      <c r="A298" s="167">
        <v>286</v>
      </c>
      <c r="B298" s="38" t="s">
        <v>912</v>
      </c>
      <c r="C298" s="41" t="s">
        <v>1036</v>
      </c>
      <c r="D298" s="43" t="s">
        <v>1039</v>
      </c>
      <c r="E298" s="81" t="s">
        <v>1040</v>
      </c>
      <c r="F298" s="41" t="s">
        <v>1037</v>
      </c>
      <c r="G298" s="81" t="s">
        <v>37</v>
      </c>
      <c r="H298" s="81" t="s">
        <v>1038</v>
      </c>
      <c r="I298" s="81" t="s">
        <v>1040</v>
      </c>
      <c r="J298" s="81" t="s">
        <v>1037</v>
      </c>
      <c r="K298" s="81" t="s">
        <v>1041</v>
      </c>
      <c r="L298" s="58" t="s">
        <v>1038</v>
      </c>
      <c r="M298" s="69">
        <v>16</v>
      </c>
      <c r="N298" s="6">
        <v>1</v>
      </c>
      <c r="O298" s="123">
        <v>2</v>
      </c>
      <c r="P298" s="69">
        <v>47</v>
      </c>
      <c r="Q298" s="69">
        <v>26</v>
      </c>
      <c r="R298" s="216">
        <f t="shared" si="23"/>
        <v>26</v>
      </c>
      <c r="S298" s="163">
        <f t="shared" si="22"/>
        <v>17</v>
      </c>
      <c r="T298" s="169"/>
      <c r="V298" s="162"/>
    </row>
    <row r="299" spans="1:22" ht="25.5">
      <c r="A299" s="167">
        <v>287</v>
      </c>
      <c r="B299" s="38" t="s">
        <v>912</v>
      </c>
      <c r="C299" s="41" t="s">
        <v>1036</v>
      </c>
      <c r="D299" s="43" t="s">
        <v>1039</v>
      </c>
      <c r="E299" s="81" t="s">
        <v>1040</v>
      </c>
      <c r="F299" s="41" t="s">
        <v>1037</v>
      </c>
      <c r="G299" s="81" t="s">
        <v>1041</v>
      </c>
      <c r="H299" s="81" t="s">
        <v>1038</v>
      </c>
      <c r="I299" s="81" t="s">
        <v>1040</v>
      </c>
      <c r="J299" s="81" t="s">
        <v>1037</v>
      </c>
      <c r="K299" s="81" t="s">
        <v>414</v>
      </c>
      <c r="L299" s="58" t="s">
        <v>1042</v>
      </c>
      <c r="M299" s="69">
        <v>7</v>
      </c>
      <c r="N299" s="6">
        <v>0</v>
      </c>
      <c r="O299" s="68">
        <v>2</v>
      </c>
      <c r="P299" s="69">
        <v>30</v>
      </c>
      <c r="Q299" s="69">
        <v>20</v>
      </c>
      <c r="R299" s="216">
        <f t="shared" si="23"/>
        <v>20</v>
      </c>
      <c r="S299" s="163">
        <f t="shared" si="22"/>
        <v>8</v>
      </c>
      <c r="T299" s="169"/>
      <c r="V299" s="162"/>
    </row>
    <row r="300" spans="1:22" ht="25.5">
      <c r="A300" s="167">
        <v>288</v>
      </c>
      <c r="B300" s="38" t="s">
        <v>912</v>
      </c>
      <c r="C300" s="41" t="s">
        <v>1036</v>
      </c>
      <c r="D300" s="43" t="s">
        <v>1039</v>
      </c>
      <c r="E300" s="81" t="s">
        <v>1043</v>
      </c>
      <c r="F300" s="41" t="s">
        <v>1037</v>
      </c>
      <c r="G300" s="81" t="s">
        <v>1041</v>
      </c>
      <c r="H300" s="81" t="s">
        <v>1038</v>
      </c>
      <c r="I300" s="81" t="s">
        <v>1043</v>
      </c>
      <c r="J300" s="81" t="s">
        <v>1037</v>
      </c>
      <c r="K300" s="81" t="s">
        <v>1044</v>
      </c>
      <c r="L300" s="58" t="s">
        <v>492</v>
      </c>
      <c r="M300" s="69">
        <v>4</v>
      </c>
      <c r="N300" s="6">
        <v>0</v>
      </c>
      <c r="O300" s="68">
        <v>1</v>
      </c>
      <c r="P300" s="69">
        <v>5</v>
      </c>
      <c r="Q300" s="69">
        <v>6</v>
      </c>
      <c r="R300" s="216">
        <f t="shared" si="23"/>
        <v>6</v>
      </c>
      <c r="S300" s="163">
        <f t="shared" si="22"/>
        <v>5</v>
      </c>
      <c r="V300" s="162"/>
    </row>
    <row r="301" spans="1:22" ht="25.5">
      <c r="A301" s="167">
        <v>289</v>
      </c>
      <c r="B301" s="38" t="s">
        <v>912</v>
      </c>
      <c r="C301" s="41" t="s">
        <v>1036</v>
      </c>
      <c r="D301" s="43" t="s">
        <v>1045</v>
      </c>
      <c r="E301" s="81" t="s">
        <v>1046</v>
      </c>
      <c r="F301" s="41" t="s">
        <v>1047</v>
      </c>
      <c r="G301" s="81" t="s">
        <v>135</v>
      </c>
      <c r="H301" s="81" t="s">
        <v>103</v>
      </c>
      <c r="I301" s="81" t="s">
        <v>1046</v>
      </c>
      <c r="J301" s="81" t="s">
        <v>1047</v>
      </c>
      <c r="K301" s="81" t="s">
        <v>135</v>
      </c>
      <c r="L301" s="58" t="s">
        <v>103</v>
      </c>
      <c r="M301" s="69">
        <v>2</v>
      </c>
      <c r="N301" s="6">
        <v>1</v>
      </c>
      <c r="O301" s="23">
        <v>2</v>
      </c>
      <c r="P301" s="69">
        <v>7</v>
      </c>
      <c r="Q301" s="69">
        <v>9</v>
      </c>
      <c r="R301" s="216">
        <f t="shared" si="23"/>
        <v>9</v>
      </c>
      <c r="S301" s="163">
        <f t="shared" si="22"/>
        <v>3</v>
      </c>
      <c r="V301" s="162"/>
    </row>
    <row r="302" spans="1:22" ht="25.5">
      <c r="A302" s="167">
        <v>290</v>
      </c>
      <c r="B302" s="38" t="s">
        <v>912</v>
      </c>
      <c r="C302" s="41" t="s">
        <v>1036</v>
      </c>
      <c r="D302" s="43" t="s">
        <v>1048</v>
      </c>
      <c r="E302" s="81" t="s">
        <v>1049</v>
      </c>
      <c r="F302" s="41" t="s">
        <v>1050</v>
      </c>
      <c r="G302" s="71" t="s">
        <v>302</v>
      </c>
      <c r="H302" s="71">
        <v>2</v>
      </c>
      <c r="I302" s="71" t="s">
        <v>1049</v>
      </c>
      <c r="J302" s="71" t="s">
        <v>1050</v>
      </c>
      <c r="K302" s="71" t="s">
        <v>302</v>
      </c>
      <c r="L302" s="23">
        <v>2</v>
      </c>
      <c r="M302" s="69">
        <v>8</v>
      </c>
      <c r="N302" s="6">
        <v>1</v>
      </c>
      <c r="O302" s="68">
        <v>5</v>
      </c>
      <c r="P302" s="69">
        <v>19</v>
      </c>
      <c r="Q302" s="69">
        <v>15</v>
      </c>
      <c r="R302" s="216">
        <f t="shared" si="23"/>
        <v>15</v>
      </c>
      <c r="S302" s="163">
        <f t="shared" si="22"/>
        <v>9</v>
      </c>
      <c r="T302" s="169"/>
      <c r="V302" s="162"/>
    </row>
    <row r="303" spans="1:22" ht="25.5">
      <c r="A303" s="167">
        <v>291</v>
      </c>
      <c r="B303" s="174" t="s">
        <v>912</v>
      </c>
      <c r="C303" s="175" t="s">
        <v>1036</v>
      </c>
      <c r="D303" s="107" t="s">
        <v>1051</v>
      </c>
      <c r="E303" s="107" t="s">
        <v>1052</v>
      </c>
      <c r="F303" s="107" t="s">
        <v>1053</v>
      </c>
      <c r="G303" s="107" t="s">
        <v>1054</v>
      </c>
      <c r="H303" s="107">
        <v>4</v>
      </c>
      <c r="I303" s="107" t="s">
        <v>1052</v>
      </c>
      <c r="J303" s="107" t="s">
        <v>1053</v>
      </c>
      <c r="K303" s="107" t="s">
        <v>1054</v>
      </c>
      <c r="L303" s="132">
        <v>4</v>
      </c>
      <c r="M303" s="146">
        <v>5</v>
      </c>
      <c r="N303" s="163">
        <v>1</v>
      </c>
      <c r="O303" s="171">
        <v>4</v>
      </c>
      <c r="P303" s="75">
        <v>21</v>
      </c>
      <c r="Q303" s="75">
        <v>18</v>
      </c>
      <c r="R303" s="216">
        <f t="shared" si="23"/>
        <v>18</v>
      </c>
      <c r="S303" s="163">
        <f t="shared" si="22"/>
        <v>6</v>
      </c>
      <c r="T303" s="169"/>
      <c r="V303" s="162"/>
    </row>
    <row r="304" spans="1:22">
      <c r="A304" s="235" t="s">
        <v>1062</v>
      </c>
      <c r="B304" s="235"/>
      <c r="C304" s="235"/>
      <c r="D304" s="235"/>
      <c r="E304" s="235"/>
      <c r="F304" s="235"/>
      <c r="G304" s="235"/>
      <c r="H304" s="235"/>
      <c r="I304" s="235"/>
      <c r="J304" s="235"/>
      <c r="K304" s="235"/>
      <c r="L304" s="235"/>
      <c r="M304" s="134">
        <f>SUM(M256:M303)</f>
        <v>331</v>
      </c>
      <c r="N304" s="134">
        <f t="shared" ref="N304:S304" si="24">SUM(N256:N303)</f>
        <v>30</v>
      </c>
      <c r="O304" s="134">
        <f t="shared" si="24"/>
        <v>124</v>
      </c>
      <c r="P304" s="134">
        <f t="shared" si="24"/>
        <v>1051</v>
      </c>
      <c r="Q304" s="134">
        <f t="shared" si="24"/>
        <v>930</v>
      </c>
      <c r="R304" s="134">
        <f t="shared" si="24"/>
        <v>930</v>
      </c>
      <c r="S304" s="134">
        <f t="shared" si="24"/>
        <v>379</v>
      </c>
    </row>
    <row r="305" spans="1:19">
      <c r="A305" s="235" t="s">
        <v>29</v>
      </c>
      <c r="B305" s="235"/>
      <c r="C305" s="235"/>
      <c r="D305" s="235"/>
      <c r="E305" s="235"/>
      <c r="F305" s="235"/>
      <c r="G305" s="235"/>
      <c r="H305" s="235"/>
      <c r="I305" s="235"/>
      <c r="J305" s="235"/>
      <c r="K305" s="235"/>
      <c r="L305" s="235"/>
      <c r="M305" s="212">
        <f>M19+M37+M55+M96+M141+M180+M198+M212+M228+M255+M304</f>
        <v>1300</v>
      </c>
      <c r="N305" s="212">
        <f t="shared" ref="N305:S305" si="25">N19+N37+N55+N96+N141+N180+N198+N212+N228+N255+N304</f>
        <v>142</v>
      </c>
      <c r="O305" s="212">
        <f t="shared" si="25"/>
        <v>557</v>
      </c>
      <c r="P305" s="212">
        <f t="shared" si="25"/>
        <v>3445</v>
      </c>
      <c r="Q305" s="212">
        <f t="shared" si="25"/>
        <v>3454</v>
      </c>
      <c r="R305" s="212">
        <f t="shared" si="25"/>
        <v>3454</v>
      </c>
      <c r="S305" s="212">
        <f t="shared" si="25"/>
        <v>1498</v>
      </c>
    </row>
    <row r="306" spans="1:19" s="162" customFormat="1">
      <c r="A306" s="162" t="s">
        <v>1081</v>
      </c>
      <c r="B306" s="65"/>
      <c r="C306" s="65"/>
      <c r="D306" s="65"/>
      <c r="E306" s="60"/>
      <c r="F306" s="65"/>
      <c r="G306" s="60"/>
      <c r="H306" s="60"/>
      <c r="I306" s="60"/>
      <c r="J306" s="60"/>
      <c r="K306" s="60"/>
    </row>
    <row r="307" spans="1:19" s="162" customFormat="1">
      <c r="B307" s="65"/>
      <c r="C307" s="65"/>
      <c r="D307" s="65"/>
      <c r="E307" s="60"/>
      <c r="F307" s="65"/>
      <c r="G307" s="60"/>
      <c r="H307" s="60"/>
      <c r="I307" s="60"/>
      <c r="J307" s="60"/>
      <c r="K307" s="60"/>
    </row>
    <row r="308" spans="1:19" s="162" customFormat="1" ht="15.75">
      <c r="A308" s="229" t="s">
        <v>1082</v>
      </c>
      <c r="B308" s="65"/>
      <c r="C308" s="65"/>
      <c r="D308" s="65"/>
      <c r="E308" s="60"/>
      <c r="F308" s="65"/>
      <c r="G308" s="60"/>
      <c r="H308" s="60"/>
      <c r="I308" s="60"/>
      <c r="J308" s="60"/>
      <c r="K308" s="60"/>
    </row>
    <row r="309" spans="1:19" s="162" customFormat="1">
      <c r="B309" s="65"/>
      <c r="C309" s="65"/>
      <c r="D309" s="65"/>
      <c r="E309" s="60"/>
      <c r="F309" s="65"/>
      <c r="G309" s="60"/>
      <c r="H309" s="60"/>
      <c r="I309" s="60"/>
      <c r="J309" s="60"/>
      <c r="K309" s="60"/>
      <c r="M309" s="217"/>
      <c r="N309" s="217"/>
      <c r="O309" s="217"/>
      <c r="P309" s="217"/>
      <c r="Q309" s="217"/>
      <c r="R309" s="217"/>
      <c r="S309" s="217"/>
    </row>
    <row r="310" spans="1:19" s="162" customFormat="1">
      <c r="B310" s="65"/>
      <c r="C310" s="65"/>
      <c r="D310" s="65"/>
      <c r="E310" s="60"/>
      <c r="F310" s="65"/>
      <c r="G310" s="60"/>
      <c r="H310" s="60"/>
      <c r="I310" s="60"/>
      <c r="J310" s="60"/>
      <c r="K310" s="60"/>
      <c r="M310" s="217"/>
    </row>
  </sheetData>
  <mergeCells count="22">
    <mergeCell ref="O1:P1"/>
    <mergeCell ref="Q1:S1"/>
    <mergeCell ref="A19:L19"/>
    <mergeCell ref="A37:L37"/>
    <mergeCell ref="A55:L55"/>
    <mergeCell ref="M1:M2"/>
    <mergeCell ref="N1:N2"/>
    <mergeCell ref="I1:L1"/>
    <mergeCell ref="A1:A2"/>
    <mergeCell ref="B1:B2"/>
    <mergeCell ref="C1:C2"/>
    <mergeCell ref="D1:D2"/>
    <mergeCell ref="E1:H1"/>
    <mergeCell ref="A228:L228"/>
    <mergeCell ref="A255:L255"/>
    <mergeCell ref="A304:L304"/>
    <mergeCell ref="A305:L305"/>
    <mergeCell ref="A96:L96"/>
    <mergeCell ref="A141:L141"/>
    <mergeCell ref="A180:L180"/>
    <mergeCell ref="A198:L198"/>
    <mergeCell ref="A212:L212"/>
  </mergeCells>
  <hyperlinks>
    <hyperlink ref="T148" r:id="rId1" display="SR Stargard Szczeciński.msg"/>
  </hyperlinks>
  <pageMargins left="0.7" right="0.7" top="0.75" bottom="0.75" header="0.3" footer="0.3"/>
  <pageSetup paperSize="9" scale="59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 dystrybucyjna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dmaslak</dc:creator>
  <cp:lastModifiedBy>Gecyngier Paulina  (BA-F)</cp:lastModifiedBy>
  <cp:lastPrinted>2017-03-31T13:10:09Z</cp:lastPrinted>
  <dcterms:created xsi:type="dcterms:W3CDTF">2013-09-24T21:23:00Z</dcterms:created>
  <dcterms:modified xsi:type="dcterms:W3CDTF">2017-03-31T13:10:17Z</dcterms:modified>
</cp:coreProperties>
</file>