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440" windowHeight="910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N62" i="1" l="1"/>
  <c r="O62" i="1"/>
  <c r="P62" i="1"/>
  <c r="Q62" i="1"/>
  <c r="R62" i="1"/>
  <c r="S62" i="1"/>
  <c r="M62" i="1"/>
  <c r="N6" i="1"/>
  <c r="O6" i="1"/>
  <c r="P6" i="1"/>
  <c r="Q6" i="1"/>
  <c r="R6" i="1"/>
  <c r="S6" i="1"/>
  <c r="M6" i="1"/>
  <c r="R46" i="1" l="1"/>
  <c r="R47" i="1"/>
  <c r="R48" i="1"/>
  <c r="R49" i="1"/>
  <c r="R50" i="1"/>
  <c r="R51" i="1"/>
  <c r="R52" i="1"/>
  <c r="R53" i="1"/>
  <c r="R54" i="1"/>
  <c r="R56" i="1"/>
  <c r="R57" i="1"/>
  <c r="R58" i="1"/>
  <c r="R59" i="1"/>
  <c r="R45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7" i="1"/>
  <c r="N61" i="1" l="1"/>
  <c r="O61" i="1"/>
  <c r="P61" i="1"/>
  <c r="Q61" i="1"/>
  <c r="R61" i="1"/>
  <c r="S61" i="1"/>
  <c r="M61" i="1"/>
  <c r="N44" i="1"/>
  <c r="O44" i="1"/>
  <c r="P44" i="1"/>
  <c r="Q44" i="1"/>
  <c r="R44" i="1"/>
  <c r="S44" i="1"/>
  <c r="M44" i="1"/>
</calcChain>
</file>

<file path=xl/sharedStrings.xml><?xml version="1.0" encoding="utf-8"?>
<sst xmlns="http://schemas.openxmlformats.org/spreadsheetml/2006/main" count="668" uniqueCount="258">
  <si>
    <t>LP.</t>
  </si>
  <si>
    <t>Apelacja</t>
  </si>
  <si>
    <t>Okręg</t>
  </si>
  <si>
    <t>Nazwa sądu</t>
  </si>
  <si>
    <t>Adres siedziby sądu</t>
  </si>
  <si>
    <t>Adres sali rozpraw</t>
  </si>
  <si>
    <t>Liczba zestawów do przechowywania i zarządzania nagraniami</t>
  </si>
  <si>
    <t>Infrastruktura udostępniania nagrań</t>
  </si>
  <si>
    <t>Infrastruktura podpisu elektronicznego</t>
  </si>
  <si>
    <t>Liczba czytników kart</t>
  </si>
  <si>
    <t>Kod pocztowy</t>
  </si>
  <si>
    <t>Miejscowość</t>
  </si>
  <si>
    <t>Ulica</t>
  </si>
  <si>
    <t>Nr bud.</t>
  </si>
  <si>
    <t>Liczba komputerów AIO (model B)</t>
  </si>
  <si>
    <t>1</t>
  </si>
  <si>
    <t>2</t>
  </si>
  <si>
    <t>białostocka</t>
  </si>
  <si>
    <t>3</t>
  </si>
  <si>
    <t>białostocki</t>
  </si>
  <si>
    <t>Sąd Rejonowy w Białymstoku</t>
  </si>
  <si>
    <t>15-950</t>
  </si>
  <si>
    <t>Białystok</t>
  </si>
  <si>
    <t>Adama Mickiewicza</t>
  </si>
  <si>
    <t>103</t>
  </si>
  <si>
    <t>4</t>
  </si>
  <si>
    <t>Sąd Rejonowy w Bielsku Podlaskim</t>
  </si>
  <si>
    <t>17-100</t>
  </si>
  <si>
    <t>Bielsk Podlaski</t>
  </si>
  <si>
    <t>3-go Maja</t>
  </si>
  <si>
    <t>5</t>
  </si>
  <si>
    <t>17-200</t>
  </si>
  <si>
    <t>Hajnówka</t>
  </si>
  <si>
    <t>Warszawska</t>
  </si>
  <si>
    <t>87</t>
  </si>
  <si>
    <t>6</t>
  </si>
  <si>
    <t>17-300</t>
  </si>
  <si>
    <t>Siemiatycze</t>
  </si>
  <si>
    <t>Górna</t>
  </si>
  <si>
    <t>61</t>
  </si>
  <si>
    <t>7</t>
  </si>
  <si>
    <t>Sąd Rejonowy w Sokółce</t>
  </si>
  <si>
    <t>16-100</t>
  </si>
  <si>
    <t>Sokółka</t>
  </si>
  <si>
    <t xml:space="preserve">Piłsudskiego </t>
  </si>
  <si>
    <t>8</t>
  </si>
  <si>
    <t>łomżyński</t>
  </si>
  <si>
    <t>Sąd Rejonowy w Łomży</t>
  </si>
  <si>
    <t>18-400</t>
  </si>
  <si>
    <t>Łomża</t>
  </si>
  <si>
    <t>Polowa</t>
  </si>
  <si>
    <t>9</t>
  </si>
  <si>
    <t>18-500</t>
  </si>
  <si>
    <t>Kolno</t>
  </si>
  <si>
    <t>Woj. Polskiego</t>
  </si>
  <si>
    <t>32</t>
  </si>
  <si>
    <t>10</t>
  </si>
  <si>
    <t>19-200</t>
  </si>
  <si>
    <t>Grajewo</t>
  </si>
  <si>
    <t>Kolejowa</t>
  </si>
  <si>
    <t>11</t>
  </si>
  <si>
    <t xml:space="preserve">Sąd Rejonowy w Zambrowie </t>
  </si>
  <si>
    <t>18-300</t>
  </si>
  <si>
    <t>Zambrów</t>
  </si>
  <si>
    <t xml:space="preserve">Aleja Wojska Polskiego </t>
  </si>
  <si>
    <t>56</t>
  </si>
  <si>
    <t>12</t>
  </si>
  <si>
    <t>18-200</t>
  </si>
  <si>
    <t>Wysokie Mazowieckie</t>
  </si>
  <si>
    <t xml:space="preserve">Ludowa </t>
  </si>
  <si>
    <t>44</t>
  </si>
  <si>
    <t>13</t>
  </si>
  <si>
    <t>olsztyński</t>
  </si>
  <si>
    <t>Sąd Rejonowy w Bartoszyce</t>
  </si>
  <si>
    <t>11-200</t>
  </si>
  <si>
    <t>Bartoszyce</t>
  </si>
  <si>
    <t>14</t>
  </si>
  <si>
    <t>11-100</t>
  </si>
  <si>
    <t>Lidzbark Warmiński</t>
  </si>
  <si>
    <t>Bartoszycka</t>
  </si>
  <si>
    <t>4a</t>
  </si>
  <si>
    <t>15</t>
  </si>
  <si>
    <t>Sąd Rejonowy w Giżycku</t>
  </si>
  <si>
    <t>11-500</t>
  </si>
  <si>
    <t>Giżycko</t>
  </si>
  <si>
    <t>28</t>
  </si>
  <si>
    <t>16</t>
  </si>
  <si>
    <t>Gdańska</t>
  </si>
  <si>
    <t>17</t>
  </si>
  <si>
    <t>11-600</t>
  </si>
  <si>
    <t>Węgorzewo</t>
  </si>
  <si>
    <t>3 Maja</t>
  </si>
  <si>
    <t>18</t>
  </si>
  <si>
    <t>Sąd Rejonowy w Kętrzynie</t>
  </si>
  <si>
    <t>11-400</t>
  </si>
  <si>
    <t>Kętrzyn</t>
  </si>
  <si>
    <t>Sikorskiego</t>
  </si>
  <si>
    <t>66</t>
  </si>
  <si>
    <t>19</t>
  </si>
  <si>
    <t xml:space="preserve">Sąd Rejonowy w Mrągowie </t>
  </si>
  <si>
    <t>11-700</t>
  </si>
  <si>
    <t>Mrągowo</t>
  </si>
  <si>
    <t>Królewiecka</t>
  </si>
  <si>
    <t>55</t>
  </si>
  <si>
    <t>20</t>
  </si>
  <si>
    <t>11-300</t>
  </si>
  <si>
    <t>Biskupiec</t>
  </si>
  <si>
    <t>Sądowa</t>
  </si>
  <si>
    <t>21</t>
  </si>
  <si>
    <t>22</t>
  </si>
  <si>
    <t>Sąd Rejonowy w Olsztynie</t>
  </si>
  <si>
    <t>10-165</t>
  </si>
  <si>
    <t xml:space="preserve">Olsztyn </t>
  </si>
  <si>
    <t>Artyleryjska</t>
  </si>
  <si>
    <t>3C</t>
  </si>
  <si>
    <t>10-900</t>
  </si>
  <si>
    <t>Partyzantów</t>
  </si>
  <si>
    <t>70</t>
  </si>
  <si>
    <t>23</t>
  </si>
  <si>
    <t xml:space="preserve">Dąbrowszczaków </t>
  </si>
  <si>
    <t>33</t>
  </si>
  <si>
    <t>24</t>
  </si>
  <si>
    <t>13-100</t>
  </si>
  <si>
    <t>Nidzica</t>
  </si>
  <si>
    <t>Kościuszki</t>
  </si>
  <si>
    <t>25</t>
  </si>
  <si>
    <t>Sąd Rejonowy w Szczytnie</t>
  </si>
  <si>
    <t>12-100</t>
  </si>
  <si>
    <t>Szczytno</t>
  </si>
  <si>
    <t>Sienkiewicza</t>
  </si>
  <si>
    <t>26</t>
  </si>
  <si>
    <t>12-200</t>
  </si>
  <si>
    <t>Pisz</t>
  </si>
  <si>
    <t>47</t>
  </si>
  <si>
    <t>27</t>
  </si>
  <si>
    <t>ostrołęcki</t>
  </si>
  <si>
    <t>Sąd Rejonowy w Ostrołęce</t>
  </si>
  <si>
    <t>07-410</t>
  </si>
  <si>
    <t>Ostrołęka</t>
  </si>
  <si>
    <t>Mazowiecka</t>
  </si>
  <si>
    <t>Sąd Rejonowy w Ostrowi Mazowieckiej</t>
  </si>
  <si>
    <t>07-300</t>
  </si>
  <si>
    <t>Ostrów Mazowiecka</t>
  </si>
  <si>
    <t>Bolesława Prusa</t>
  </si>
  <si>
    <t>29</t>
  </si>
  <si>
    <t>Sąd Rejonowy w Przasnyszu</t>
  </si>
  <si>
    <t>06-300</t>
  </si>
  <si>
    <t>Przasnysz</t>
  </si>
  <si>
    <t>Świerkowa</t>
  </si>
  <si>
    <t>30</t>
  </si>
  <si>
    <t>Sąd Rejonowy w Wyszkowie</t>
  </si>
  <si>
    <t>07-200</t>
  </si>
  <si>
    <t>Wyszków</t>
  </si>
  <si>
    <t>50</t>
  </si>
  <si>
    <t>31</t>
  </si>
  <si>
    <t>06-100</t>
  </si>
  <si>
    <t>Pułtusk</t>
  </si>
  <si>
    <t>Rynek</t>
  </si>
  <si>
    <t>37</t>
  </si>
  <si>
    <t>suwalski</t>
  </si>
  <si>
    <t>Sąd Rejonowy w Augustowie</t>
  </si>
  <si>
    <t>16-300</t>
  </si>
  <si>
    <t>Augustów</t>
  </si>
  <si>
    <t>Młyńska</t>
  </si>
  <si>
    <t>59</t>
  </si>
  <si>
    <t>16-400</t>
  </si>
  <si>
    <t>3-go Majao maja</t>
  </si>
  <si>
    <t>45</t>
  </si>
  <si>
    <t>34</t>
  </si>
  <si>
    <t>16-500</t>
  </si>
  <si>
    <t>Sejny</t>
  </si>
  <si>
    <t>Konarskiego</t>
  </si>
  <si>
    <t>23B</t>
  </si>
  <si>
    <t>35</t>
  </si>
  <si>
    <t>Sąd Rejonowy w Ełku</t>
  </si>
  <si>
    <t>19-300</t>
  </si>
  <si>
    <t>Ełk</t>
  </si>
  <si>
    <t>Małeckich</t>
  </si>
  <si>
    <t>36</t>
  </si>
  <si>
    <t>Sąd Rejonowy w Olecku</t>
  </si>
  <si>
    <t>19-400</t>
  </si>
  <si>
    <t>Olecko</t>
  </si>
  <si>
    <t>Osiedle Siejnik I</t>
  </si>
  <si>
    <t>Sąd Rejonowy w Suwałkach</t>
  </si>
  <si>
    <t>Suwałki</t>
  </si>
  <si>
    <t xml:space="preserve">Waryńskiego </t>
  </si>
  <si>
    <t>Przytorowa</t>
  </si>
  <si>
    <t>69</t>
  </si>
  <si>
    <t>Sobieskiego</t>
  </si>
  <si>
    <t>82</t>
  </si>
  <si>
    <t>Armii Krajowej</t>
  </si>
  <si>
    <t>Słowackiego</t>
  </si>
  <si>
    <t>warszawska</t>
  </si>
  <si>
    <t>warszawski</t>
  </si>
  <si>
    <t>00-517</t>
  </si>
  <si>
    <t>Warszawa</t>
  </si>
  <si>
    <t>Marszałkowska</t>
  </si>
  <si>
    <t>Sąd Rejonowy dla Warszawy Mokotowa</t>
  </si>
  <si>
    <t>00-873</t>
  </si>
  <si>
    <t>Ogrodowa</t>
  </si>
  <si>
    <t>51a</t>
  </si>
  <si>
    <t>Kocjana</t>
  </si>
  <si>
    <t>Sąd Rejonowy dla Warszawy-Śródmieścia</t>
  </si>
  <si>
    <t>Sąd Rejonowy dla Warszawy-Woli</t>
  </si>
  <si>
    <t>01-473</t>
  </si>
  <si>
    <t xml:space="preserve">Sąd Rejonowy dla Warszawy-Żoliborza </t>
  </si>
  <si>
    <t xml:space="preserve">Kocjana </t>
  </si>
  <si>
    <t>3E</t>
  </si>
  <si>
    <t>Sąd Rejonowy w Grodzisku Mazowieckim</t>
  </si>
  <si>
    <t>05-825</t>
  </si>
  <si>
    <t>Grodzisk Mazowiecki</t>
  </si>
  <si>
    <t>Bartniaka</t>
  </si>
  <si>
    <t>21/23</t>
  </si>
  <si>
    <t>Sąd Rejonowy w Piasecznie</t>
  </si>
  <si>
    <t>05-500</t>
  </si>
  <si>
    <t>Piaseczno</t>
  </si>
  <si>
    <t>Sąd Rejonowy w Pruszkowie</t>
  </si>
  <si>
    <t>05-800</t>
  </si>
  <si>
    <t>Pruszków</t>
  </si>
  <si>
    <t>Kraszewskiego</t>
  </si>
  <si>
    <t>warszawsko-praski</t>
  </si>
  <si>
    <t>Sąd Rejonowy dla Warszawy Pragi - Południe w Warszawie</t>
  </si>
  <si>
    <t>03-813</t>
  </si>
  <si>
    <t>Terespolska</t>
  </si>
  <si>
    <t>15A</t>
  </si>
  <si>
    <t>Sąd Rejonowy dla Warszawy Pragi-Północ w Warszawie</t>
  </si>
  <si>
    <t>Sąd Rejonowy w Legionowie</t>
  </si>
  <si>
    <t>05-118</t>
  </si>
  <si>
    <t>Legionowo</t>
  </si>
  <si>
    <t>Sąd Rejonowy w Nowym Dworze Mazowieckim</t>
  </si>
  <si>
    <t>05-100</t>
  </si>
  <si>
    <t>Nowy Dwór Mazowiecki</t>
  </si>
  <si>
    <t>Chemików</t>
  </si>
  <si>
    <t>1b</t>
  </si>
  <si>
    <t>Sąd Rejonowy w Otwocku</t>
  </si>
  <si>
    <t>05-400</t>
  </si>
  <si>
    <t>Otwock</t>
  </si>
  <si>
    <t>Powstańców Warszawy</t>
  </si>
  <si>
    <t>Sąd Rejonowy w Wołominie</t>
  </si>
  <si>
    <t>05-200</t>
  </si>
  <si>
    <t>Wołomin</t>
  </si>
  <si>
    <t>Prądzyńskiego</t>
  </si>
  <si>
    <t>3 A</t>
  </si>
  <si>
    <t>Liczba sal na których należy wdrożyć system</t>
  </si>
  <si>
    <t>Liczba kart procesorowych wraz oprogramowaniem klienckim</t>
  </si>
  <si>
    <t>Liczba słuchawek z mikro-fonem</t>
  </si>
  <si>
    <t>Liczba kompo-nentów podpisu-jących i weryfiku-jących</t>
  </si>
  <si>
    <t>RAZEM APELACJA BIAŁOSTOCKA</t>
  </si>
  <si>
    <t>RAZEM APELACJA WARSZAWSKA</t>
  </si>
  <si>
    <t>RAZEM WSZYSTKIE APELACJE</t>
  </si>
  <si>
    <t>wrocławska</t>
  </si>
  <si>
    <t>-</t>
  </si>
  <si>
    <t>Sąd Apelacyjny we Wrocławiu</t>
  </si>
  <si>
    <t>53-330</t>
  </si>
  <si>
    <t>Wrocław</t>
  </si>
  <si>
    <t>Energetyczna</t>
  </si>
  <si>
    <t>0</t>
  </si>
  <si>
    <t>RAZEM APELACJA WROCŁAWSKA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</si>
</sst>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z_ł_-;\-* #,##0.00\ _z_ł_-;_-* &quot;-&quot;??\ _z_ł_-;_-@_-"/>
    <numFmt numFmtId="164" formatCode="[$-415]General"/>
    <numFmt numFmtId="165" formatCode="#,##0.00&quot; &quot;[$zł-415];[Red]&quot;-&quot;#,##0.00&quot; &quot;[$zł-415]"/>
    <numFmt numFmtId="166" formatCode="#,##0_ ;\-#,##0\ "/>
  </numFmts>
  <fonts count="5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u/>
      <sz val="11"/>
      <color rgb="FF0000FF"/>
      <name val="Calibri"/>
      <family val="2"/>
      <charset val="238"/>
    </font>
    <font>
      <sz val="10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8EB4E3"/>
        <bgColor rgb="FF8EB4E3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3" applyNumberFormat="0" applyAlignment="0" applyProtection="0"/>
    <xf numFmtId="0" fontId="7" fillId="20" borderId="4" applyNumberFormat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5" fillId="20" borderId="3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3" borderId="11" applyNumberFormat="0" applyFont="0" applyAlignment="0" applyProtection="0"/>
    <xf numFmtId="0" fontId="20" fillId="3" borderId="0" applyNumberFormat="0" applyBorder="0" applyAlignment="0" applyProtection="0"/>
    <xf numFmtId="0" fontId="25" fillId="33" borderId="0"/>
    <xf numFmtId="0" fontId="25" fillId="32" borderId="0"/>
    <xf numFmtId="0" fontId="1" fillId="0" borderId="0"/>
    <xf numFmtId="0" fontId="1" fillId="0" borderId="0"/>
    <xf numFmtId="0" fontId="24" fillId="30" borderId="0"/>
    <xf numFmtId="0" fontId="24" fillId="25" borderId="0"/>
    <xf numFmtId="0" fontId="25" fillId="38" borderId="0"/>
    <xf numFmtId="0" fontId="24" fillId="26" borderId="0"/>
    <xf numFmtId="0" fontId="23" fillId="0" borderId="0"/>
    <xf numFmtId="165" fontId="39" fillId="0" borderId="0"/>
    <xf numFmtId="0" fontId="33" fillId="45" borderId="18"/>
    <xf numFmtId="0" fontId="24" fillId="31" borderId="0"/>
    <xf numFmtId="0" fontId="24" fillId="33" borderId="0"/>
    <xf numFmtId="0" fontId="25" fillId="40" borderId="0"/>
    <xf numFmtId="0" fontId="24" fillId="28" borderId="0"/>
    <xf numFmtId="0" fontId="22" fillId="0" borderId="0" applyNumberFormat="0" applyFill="0" applyBorder="0" applyAlignment="0" applyProtection="0"/>
    <xf numFmtId="0" fontId="24" fillId="32" borderId="0"/>
    <xf numFmtId="0" fontId="24" fillId="28" borderId="0"/>
    <xf numFmtId="0" fontId="40" fillId="0" borderId="22"/>
    <xf numFmtId="164" fontId="30" fillId="0" borderId="0"/>
    <xf numFmtId="164" fontId="30" fillId="0" borderId="0"/>
    <xf numFmtId="0" fontId="37" fillId="46" borderId="0"/>
    <xf numFmtId="0" fontId="36" fillId="0" borderId="0"/>
    <xf numFmtId="0" fontId="36" fillId="0" borderId="21"/>
    <xf numFmtId="0" fontId="35" fillId="0" borderId="20"/>
    <xf numFmtId="0" fontId="34" fillId="0" borderId="19"/>
    <xf numFmtId="0" fontId="31" fillId="0" borderId="0">
      <alignment horizontal="center" textRotation="90"/>
    </xf>
    <xf numFmtId="0" fontId="31" fillId="0" borderId="0">
      <alignment horizontal="center"/>
    </xf>
    <xf numFmtId="164" fontId="30" fillId="0" borderId="0"/>
    <xf numFmtId="0" fontId="29" fillId="0" borderId="0"/>
    <xf numFmtId="0" fontId="28" fillId="27" borderId="0"/>
    <xf numFmtId="0" fontId="26" fillId="30" borderId="15"/>
    <xf numFmtId="0" fontId="23" fillId="43" borderId="0"/>
    <xf numFmtId="0" fontId="25" fillId="42" borderId="0"/>
    <xf numFmtId="0" fontId="25" fillId="37" borderId="0"/>
    <xf numFmtId="0" fontId="25" fillId="36" borderId="0"/>
    <xf numFmtId="0" fontId="25" fillId="41" borderId="0"/>
    <xf numFmtId="0" fontId="25" fillId="36" borderId="0"/>
    <xf numFmtId="0" fontId="25" fillId="35" borderId="0"/>
    <xf numFmtId="0" fontId="24" fillId="34" borderId="0"/>
    <xf numFmtId="0" fontId="21" fillId="0" borderId="0"/>
    <xf numFmtId="0" fontId="1" fillId="23" borderId="11" applyNumberFormat="0" applyFont="0" applyAlignment="0" applyProtection="0"/>
    <xf numFmtId="0" fontId="27" fillId="44" borderId="16"/>
    <xf numFmtId="0" fontId="24" fillId="27" borderId="0"/>
    <xf numFmtId="0" fontId="24" fillId="29" borderId="0"/>
    <xf numFmtId="0" fontId="25" fillId="39" borderId="0"/>
    <xf numFmtId="0" fontId="24" fillId="31" borderId="0"/>
    <xf numFmtId="0" fontId="39" fillId="0" borderId="0"/>
    <xf numFmtId="0" fontId="32" fillId="0" borderId="17"/>
    <xf numFmtId="0" fontId="38" fillId="44" borderId="15"/>
    <xf numFmtId="0" fontId="25" fillId="37" borderId="0"/>
    <xf numFmtId="164" fontId="30" fillId="0" borderId="0"/>
    <xf numFmtId="0" fontId="41" fillId="0" borderId="0"/>
    <xf numFmtId="0" fontId="42" fillId="0" borderId="0"/>
    <xf numFmtId="0" fontId="43" fillId="0" borderId="0"/>
    <xf numFmtId="0" fontId="23" fillId="47" borderId="23"/>
    <xf numFmtId="0" fontId="44" fillId="26" borderId="0"/>
    <xf numFmtId="0" fontId="46" fillId="0" borderId="0"/>
    <xf numFmtId="0" fontId="45" fillId="0" borderId="0"/>
    <xf numFmtId="0" fontId="29" fillId="0" borderId="0"/>
    <xf numFmtId="0" fontId="1" fillId="0" borderId="0"/>
    <xf numFmtId="164" fontId="24" fillId="31" borderId="0"/>
    <xf numFmtId="164" fontId="47" fillId="0" borderId="0"/>
    <xf numFmtId="164" fontId="25" fillId="36" borderId="0"/>
    <xf numFmtId="164" fontId="24" fillId="25" borderId="0"/>
    <xf numFmtId="164" fontId="25" fillId="41" borderId="0"/>
    <xf numFmtId="164" fontId="24" fillId="28" borderId="0"/>
    <xf numFmtId="164" fontId="40" fillId="0" borderId="22"/>
    <xf numFmtId="164" fontId="37" fillId="46" borderId="0"/>
    <xf numFmtId="164" fontId="25" fillId="42" borderId="0"/>
    <xf numFmtId="164" fontId="25" fillId="40" borderId="0"/>
    <xf numFmtId="164" fontId="47" fillId="0" borderId="0"/>
    <xf numFmtId="164" fontId="33" fillId="45" borderId="18"/>
    <xf numFmtId="164" fontId="34" fillId="0" borderId="19"/>
    <xf numFmtId="164" fontId="25" fillId="36" borderId="0"/>
    <xf numFmtId="164" fontId="24" fillId="26" borderId="0"/>
    <xf numFmtId="164" fontId="24" fillId="32" borderId="0"/>
    <xf numFmtId="164" fontId="24" fillId="31" borderId="0"/>
    <xf numFmtId="164" fontId="24" fillId="28" borderId="0"/>
    <xf numFmtId="164" fontId="25" fillId="32" borderId="0"/>
    <xf numFmtId="164" fontId="24" fillId="27" borderId="0"/>
    <xf numFmtId="164" fontId="35" fillId="0" borderId="20"/>
    <xf numFmtId="164" fontId="25" fillId="38" borderId="0"/>
    <xf numFmtId="164" fontId="47" fillId="0" borderId="0"/>
    <xf numFmtId="164" fontId="45" fillId="0" borderId="0"/>
    <xf numFmtId="164" fontId="29" fillId="0" borderId="0"/>
    <xf numFmtId="164" fontId="28" fillId="27" borderId="0"/>
    <xf numFmtId="164" fontId="27" fillId="44" borderId="16"/>
    <xf numFmtId="164" fontId="26" fillId="30" borderId="15"/>
    <xf numFmtId="164" fontId="32" fillId="0" borderId="17"/>
    <xf numFmtId="164" fontId="38" fillId="44" borderId="15"/>
    <xf numFmtId="164" fontId="25" fillId="33" borderId="0"/>
    <xf numFmtId="164" fontId="25" fillId="37" borderId="0"/>
    <xf numFmtId="164" fontId="25" fillId="37" borderId="0"/>
    <xf numFmtId="164" fontId="24" fillId="30" borderId="0"/>
    <xf numFmtId="164" fontId="36" fillId="0" borderId="21"/>
    <xf numFmtId="164" fontId="25" fillId="39" borderId="0"/>
    <xf numFmtId="164" fontId="24" fillId="29" borderId="0"/>
    <xf numFmtId="164" fontId="25" fillId="35" borderId="0"/>
    <xf numFmtId="164" fontId="24" fillId="33" borderId="0"/>
    <xf numFmtId="164" fontId="47" fillId="0" borderId="0"/>
    <xf numFmtId="164" fontId="24" fillId="34" borderId="0"/>
    <xf numFmtId="164" fontId="36" fillId="0" borderId="0"/>
    <xf numFmtId="164" fontId="41" fillId="0" borderId="0"/>
    <xf numFmtId="164" fontId="42" fillId="0" borderId="0"/>
    <xf numFmtId="164" fontId="43" fillId="0" borderId="0"/>
    <xf numFmtId="164" fontId="45" fillId="47" borderId="23"/>
    <xf numFmtId="164" fontId="44" fillId="26" borderId="0"/>
    <xf numFmtId="43" fontId="51" fillId="0" borderId="0" applyFont="0" applyFill="0" applyBorder="0" applyAlignment="0" applyProtection="0"/>
  </cellStyleXfs>
  <cellXfs count="58">
    <xf numFmtId="0" fontId="0" fillId="0" borderId="0" xfId="0"/>
    <xf numFmtId="49" fontId="3" fillId="0" borderId="25" xfId="3" applyNumberFormat="1" applyFont="1" applyBorder="1" applyAlignment="1">
      <alignment horizontal="center" vertical="center" wrapText="1"/>
    </xf>
    <xf numFmtId="49" fontId="1" fillId="0" borderId="1" xfId="3" applyNumberFormat="1" applyFont="1" applyFill="1" applyBorder="1" applyAlignment="1">
      <alignment horizontal="center" vertical="center"/>
    </xf>
    <xf numFmtId="49" fontId="1" fillId="0" borderId="1" xfId="4" applyNumberFormat="1" applyFont="1" applyFill="1" applyBorder="1" applyAlignment="1">
      <alignment horizontal="left" wrapText="1"/>
    </xf>
    <xf numFmtId="0" fontId="1" fillId="0" borderId="1" xfId="4" applyFont="1" applyFill="1" applyBorder="1" applyAlignment="1">
      <alignment horizontal="left"/>
    </xf>
    <xf numFmtId="49" fontId="1" fillId="0" borderId="1" xfId="107" applyNumberFormat="1" applyFont="1" applyFill="1" applyBorder="1" applyAlignment="1">
      <alignment horizontal="left" wrapText="1"/>
    </xf>
    <xf numFmtId="49" fontId="3" fillId="0" borderId="25" xfId="3" applyNumberFormat="1" applyFont="1" applyFill="1" applyBorder="1" applyAlignment="1">
      <alignment horizontal="center" vertical="center" wrapText="1"/>
    </xf>
    <xf numFmtId="49" fontId="1" fillId="0" borderId="1" xfId="4" applyNumberFormat="1" applyFont="1" applyFill="1" applyBorder="1" applyAlignment="1" applyProtection="1">
      <alignment horizontal="left" wrapText="1"/>
      <protection locked="0"/>
    </xf>
    <xf numFmtId="49" fontId="1" fillId="24" borderId="1" xfId="4" applyNumberFormat="1" applyFont="1" applyFill="1" applyBorder="1" applyAlignment="1" applyProtection="1">
      <alignment horizontal="left" wrapText="1"/>
      <protection locked="0"/>
    </xf>
    <xf numFmtId="0" fontId="0" fillId="0" borderId="0" xfId="0" applyAlignment="1">
      <alignment wrapText="1"/>
    </xf>
    <xf numFmtId="0" fontId="48" fillId="0" borderId="1" xfId="4" applyNumberFormat="1" applyFont="1" applyFill="1" applyBorder="1" applyAlignment="1" applyProtection="1">
      <alignment horizontal="left"/>
    </xf>
    <xf numFmtId="0" fontId="48" fillId="0" borderId="1" xfId="4" applyNumberFormat="1" applyFont="1" applyFill="1" applyBorder="1" applyAlignment="1" applyProtection="1">
      <alignment horizontal="left" wrapText="1"/>
    </xf>
    <xf numFmtId="49" fontId="1" fillId="0" borderId="26" xfId="4" applyNumberFormat="1" applyFont="1" applyFill="1" applyBorder="1" applyAlignment="1">
      <alignment horizontal="left" wrapText="1"/>
    </xf>
    <xf numFmtId="49" fontId="1" fillId="0" borderId="1" xfId="104" applyNumberFormat="1" applyFont="1" applyFill="1" applyBorder="1" applyAlignment="1">
      <alignment horizontal="left" wrapText="1"/>
    </xf>
    <xf numFmtId="49" fontId="49" fillId="0" borderId="25" xfId="3" applyNumberFormat="1" applyFont="1" applyBorder="1" applyAlignment="1">
      <alignment horizontal="center" vertical="center" wrapText="1"/>
    </xf>
    <xf numFmtId="49" fontId="49" fillId="0" borderId="1" xfId="3" applyNumberFormat="1" applyFont="1" applyBorder="1" applyAlignment="1">
      <alignment horizontal="center" vertical="center" wrapText="1"/>
    </xf>
    <xf numFmtId="166" fontId="3" fillId="0" borderId="1" xfId="155" applyNumberFormat="1" applyFont="1" applyFill="1" applyBorder="1" applyAlignment="1">
      <alignment vertical="top"/>
    </xf>
    <xf numFmtId="1" fontId="3" fillId="0" borderId="0" xfId="4" applyNumberFormat="1" applyFont="1" applyFill="1" applyBorder="1" applyAlignment="1">
      <alignment horizontal="left"/>
    </xf>
    <xf numFmtId="0" fontId="0" fillId="0" borderId="0" xfId="0" applyBorder="1"/>
    <xf numFmtId="0" fontId="3" fillId="0" borderId="1" xfId="4" applyFont="1" applyFill="1" applyBorder="1" applyAlignment="1">
      <alignment horizontal="left"/>
    </xf>
    <xf numFmtId="0" fontId="0" fillId="0" borderId="0" xfId="0"/>
    <xf numFmtId="0" fontId="0" fillId="0" borderId="0" xfId="0"/>
    <xf numFmtId="49" fontId="1" fillId="0" borderId="1" xfId="3" applyNumberFormat="1" applyFont="1" applyFill="1" applyBorder="1" applyAlignment="1">
      <alignment horizontal="center" vertical="center"/>
    </xf>
    <xf numFmtId="166" fontId="0" fillId="0" borderId="0" xfId="0" applyNumberFormat="1"/>
    <xf numFmtId="49" fontId="1" fillId="0" borderId="1" xfId="3" applyNumberFormat="1" applyFont="1" applyFill="1" applyBorder="1" applyAlignment="1">
      <alignment horizontal="left" vertical="top" wrapText="1"/>
    </xf>
    <xf numFmtId="49" fontId="1" fillId="0" borderId="1" xfId="3" applyNumberFormat="1" applyFont="1" applyFill="1" applyBorder="1" applyAlignment="1">
      <alignment horizontal="center" vertical="center" wrapText="1"/>
    </xf>
    <xf numFmtId="49" fontId="1" fillId="0" borderId="1" xfId="3" applyNumberFormat="1" applyFont="1" applyFill="1" applyBorder="1" applyAlignment="1" applyProtection="1">
      <alignment horizontal="left" vertical="top" wrapText="1"/>
      <protection locked="0"/>
    </xf>
    <xf numFmtId="49" fontId="1" fillId="0" borderId="1" xfId="3" applyNumberFormat="1" applyFont="1" applyBorder="1" applyAlignment="1">
      <alignment vertical="center" wrapText="1"/>
    </xf>
    <xf numFmtId="49" fontId="1" fillId="0" borderId="1" xfId="3" applyNumberFormat="1" applyFont="1" applyBorder="1" applyAlignment="1">
      <alignment horizontal="center" vertical="center" wrapText="1"/>
    </xf>
    <xf numFmtId="49" fontId="3" fillId="0" borderId="1" xfId="3" applyNumberFormat="1" applyFont="1" applyFill="1" applyBorder="1" applyAlignment="1">
      <alignment horizontal="center" vertical="center" wrapText="1"/>
    </xf>
    <xf numFmtId="0" fontId="1" fillId="0" borderId="1" xfId="3" applyNumberFormat="1" applyFont="1" applyFill="1" applyBorder="1" applyAlignment="1">
      <alignment horizontal="center" vertical="center" wrapText="1"/>
    </xf>
    <xf numFmtId="0" fontId="1" fillId="0" borderId="0" xfId="3" applyNumberFormat="1" applyFont="1" applyFill="1" applyBorder="1" applyAlignment="1">
      <alignment horizontal="center" vertical="center" wrapText="1"/>
    </xf>
    <xf numFmtId="1" fontId="3" fillId="0" borderId="1" xfId="3" applyNumberFormat="1" applyFont="1" applyFill="1" applyBorder="1" applyAlignment="1">
      <alignment horizontal="center" vertical="center" wrapText="1"/>
    </xf>
    <xf numFmtId="1" fontId="3" fillId="0" borderId="2" xfId="3" applyNumberFormat="1" applyFont="1" applyFill="1" applyBorder="1" applyAlignment="1">
      <alignment horizontal="center" vertical="center" wrapText="1"/>
    </xf>
    <xf numFmtId="1" fontId="3" fillId="0" borderId="29" xfId="3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left"/>
    </xf>
    <xf numFmtId="0" fontId="30" fillId="0" borderId="28" xfId="0" applyFont="1" applyFill="1" applyBorder="1" applyAlignment="1">
      <alignment horizontal="left"/>
    </xf>
    <xf numFmtId="0" fontId="30" fillId="0" borderId="27" xfId="0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center" vertical="center"/>
    </xf>
    <xf numFmtId="49" fontId="3" fillId="0" borderId="2" xfId="3" applyNumberFormat="1" applyFont="1" applyFill="1" applyBorder="1" applyAlignment="1">
      <alignment horizontal="left" vertical="center"/>
    </xf>
    <xf numFmtId="49" fontId="3" fillId="0" borderId="28" xfId="3" applyNumberFormat="1" applyFont="1" applyFill="1" applyBorder="1" applyAlignment="1">
      <alignment horizontal="left" vertical="center"/>
    </xf>
    <xf numFmtId="49" fontId="3" fillId="0" borderId="27" xfId="3" applyNumberFormat="1" applyFont="1" applyFill="1" applyBorder="1" applyAlignment="1">
      <alignment horizontal="left" vertical="center"/>
    </xf>
    <xf numFmtId="49" fontId="3" fillId="0" borderId="13" xfId="3" applyNumberFormat="1" applyFont="1" applyBorder="1" applyAlignment="1">
      <alignment horizontal="center" vertical="center"/>
    </xf>
    <xf numFmtId="49" fontId="1" fillId="0" borderId="12" xfId="3" applyNumberFormat="1" applyFont="1" applyBorder="1" applyAlignment="1">
      <alignment horizontal="center" vertical="center"/>
    </xf>
    <xf numFmtId="49" fontId="3" fillId="0" borderId="14" xfId="3" applyNumberFormat="1" applyFont="1" applyBorder="1" applyAlignment="1">
      <alignment horizontal="center" vertical="center" wrapText="1"/>
    </xf>
    <xf numFmtId="49" fontId="1" fillId="0" borderId="24" xfId="3" applyNumberFormat="1" applyFont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49" fontId="1" fillId="0" borderId="25" xfId="3" applyNumberFormat="1" applyFont="1" applyBorder="1" applyAlignment="1">
      <alignment horizontal="center" vertical="center" wrapText="1"/>
    </xf>
    <xf numFmtId="49" fontId="3" fillId="24" borderId="1" xfId="3" applyNumberFormat="1" applyFont="1" applyFill="1" applyBorder="1" applyAlignment="1">
      <alignment horizontal="center" vertical="center" wrapText="1"/>
    </xf>
    <xf numFmtId="49" fontId="1" fillId="24" borderId="25" xfId="3" applyNumberFormat="1" applyFont="1" applyFill="1" applyBorder="1" applyAlignment="1">
      <alignment horizontal="center" vertical="center" wrapText="1"/>
    </xf>
    <xf numFmtId="49" fontId="49" fillId="0" borderId="1" xfId="3" applyNumberFormat="1" applyFont="1" applyBorder="1" applyAlignment="1">
      <alignment horizontal="center" vertical="center" wrapText="1"/>
    </xf>
    <xf numFmtId="49" fontId="49" fillId="0" borderId="25" xfId="3" applyNumberFormat="1" applyFont="1" applyBorder="1" applyAlignment="1">
      <alignment horizontal="center" vertical="center" wrapText="1"/>
    </xf>
    <xf numFmtId="49" fontId="49" fillId="0" borderId="2" xfId="3" applyNumberFormat="1" applyFont="1" applyBorder="1" applyAlignment="1">
      <alignment horizontal="center" vertical="center" wrapText="1"/>
    </xf>
    <xf numFmtId="0" fontId="50" fillId="0" borderId="27" xfId="0" applyFont="1" applyBorder="1" applyAlignment="1">
      <alignment horizontal="center" vertical="center" wrapText="1"/>
    </xf>
    <xf numFmtId="0" fontId="50" fillId="0" borderId="28" xfId="0" applyFont="1" applyBorder="1" applyAlignment="1">
      <alignment horizontal="center" vertical="center" wrapText="1"/>
    </xf>
    <xf numFmtId="49" fontId="1" fillId="0" borderId="2" xfId="3" applyNumberFormat="1" applyFont="1" applyFill="1" applyBorder="1" applyAlignment="1">
      <alignment horizontal="left" vertical="center"/>
    </xf>
    <xf numFmtId="49" fontId="1" fillId="0" borderId="28" xfId="3" applyNumberFormat="1" applyFont="1" applyFill="1" applyBorder="1" applyAlignment="1">
      <alignment horizontal="left" vertical="center"/>
    </xf>
    <xf numFmtId="49" fontId="1" fillId="0" borderId="27" xfId="3" applyNumberFormat="1" applyFont="1" applyFill="1" applyBorder="1" applyAlignment="1">
      <alignment horizontal="left" vertical="center"/>
    </xf>
  </cellXfs>
  <cellStyles count="156">
    <cellStyle name="20% - akcent 1 2" xfId="6"/>
    <cellStyle name="20% - akcent 1 2 2" xfId="52"/>
    <cellStyle name="20% - akcent 1 2 3" xfId="111"/>
    <cellStyle name="20% - akcent 2 2" xfId="7"/>
    <cellStyle name="20% - akcent 2 2 2" xfId="54"/>
    <cellStyle name="20% - akcent 2 2 3" xfId="122"/>
    <cellStyle name="20% - akcent 3 2" xfId="8"/>
    <cellStyle name="20% - akcent 3 2 2" xfId="90"/>
    <cellStyle name="20% - akcent 3 2 3" xfId="127"/>
    <cellStyle name="20% - akcent 4 2" xfId="9"/>
    <cellStyle name="20% - akcent 4 2 2" xfId="64"/>
    <cellStyle name="20% - akcent 4 2 3" xfId="125"/>
    <cellStyle name="20% - akcent 5 2" xfId="10"/>
    <cellStyle name="20% - akcent 5 2 2" xfId="91"/>
    <cellStyle name="20% - akcent 5 2 3" xfId="144"/>
    <cellStyle name="20% - akcent 6 2" xfId="11"/>
    <cellStyle name="20% - akcent 6 2 2" xfId="51"/>
    <cellStyle name="20% - akcent 6 2 3" xfId="141"/>
    <cellStyle name="40% - akcent 1 2" xfId="12"/>
    <cellStyle name="40% - akcent 1 2 2" xfId="93"/>
    <cellStyle name="40% - akcent 1 2 3" xfId="124"/>
    <cellStyle name="40% - akcent 2 2" xfId="13"/>
    <cellStyle name="40% - akcent 2 2 2" xfId="63"/>
    <cellStyle name="40% - akcent 2 2 3" xfId="123"/>
    <cellStyle name="40% - akcent 3 2" xfId="14"/>
    <cellStyle name="40% - akcent 3 2 2" xfId="59"/>
    <cellStyle name="40% - akcent 3 2 3" xfId="146"/>
    <cellStyle name="40% - akcent 4 2" xfId="15"/>
    <cellStyle name="40% - akcent 4 2 2" xfId="61"/>
    <cellStyle name="40% - akcent 4 2 3" xfId="113"/>
    <cellStyle name="40% - akcent 5 2" xfId="16"/>
    <cellStyle name="40% - akcent 5 2 2" xfId="58"/>
    <cellStyle name="40% - akcent 5 2 3" xfId="108"/>
    <cellStyle name="40% - akcent 6 2" xfId="17"/>
    <cellStyle name="40% - akcent 6 2 2" xfId="86"/>
    <cellStyle name="40% - akcent 6 2 3" xfId="148"/>
    <cellStyle name="60% - akcent 1 2" xfId="18"/>
    <cellStyle name="60% - akcent 1 2 2" xfId="85"/>
    <cellStyle name="60% - akcent 1 2 3" xfId="145"/>
    <cellStyle name="60% - akcent 2 2" xfId="19"/>
    <cellStyle name="60% - akcent 2 2 2" xfId="48"/>
    <cellStyle name="60% - akcent 2 2 3" xfId="126"/>
    <cellStyle name="60% - akcent 3 2" xfId="20"/>
    <cellStyle name="60% - akcent 3 2 2" xfId="47"/>
    <cellStyle name="60% - akcent 3 2 3" xfId="138"/>
    <cellStyle name="60% - akcent 4 2" xfId="21"/>
    <cellStyle name="60% - akcent 4 2 2" xfId="84"/>
    <cellStyle name="60% - akcent 4 2 3" xfId="121"/>
    <cellStyle name="60% - akcent 5 2" xfId="22"/>
    <cellStyle name="60% - akcent 5 2 2" xfId="97"/>
    <cellStyle name="60% - akcent 5 2 3" xfId="139"/>
    <cellStyle name="60% - akcent 6 2" xfId="23"/>
    <cellStyle name="60% - akcent 6 2 2" xfId="53"/>
    <cellStyle name="60% - akcent 6 2 3" xfId="129"/>
    <cellStyle name="Akcent 1 2" xfId="24"/>
    <cellStyle name="Akcent 1 2 2" xfId="92"/>
    <cellStyle name="Akcent 1 2 3" xfId="143"/>
    <cellStyle name="Akcent 2 2" xfId="25"/>
    <cellStyle name="Akcent 2 2 2" xfId="60"/>
    <cellStyle name="Akcent 2 2 3" xfId="117"/>
    <cellStyle name="Akcent 3 2" xfId="26"/>
    <cellStyle name="Akcent 3 2 2" xfId="83"/>
    <cellStyle name="Akcent 3 2 3" xfId="112"/>
    <cellStyle name="Akcent 4 2" xfId="27"/>
    <cellStyle name="Akcent 4 2 2" xfId="82"/>
    <cellStyle name="Akcent 4 2 3" xfId="110"/>
    <cellStyle name="Akcent 5 2" xfId="28"/>
    <cellStyle name="Akcent 5 2 2" xfId="81"/>
    <cellStyle name="Akcent 5 2 3" xfId="140"/>
    <cellStyle name="Akcent 6 2" xfId="29"/>
    <cellStyle name="Akcent 6 2 2" xfId="80"/>
    <cellStyle name="Akcent 6 2 3" xfId="116"/>
    <cellStyle name="ConditionalStyle_1" xfId="79"/>
    <cellStyle name="Dane wejściowe 2" xfId="30"/>
    <cellStyle name="Dane wejściowe 2 2" xfId="78"/>
    <cellStyle name="Dane wejściowe 2 3" xfId="135"/>
    <cellStyle name="Dane wyjściowe 2" xfId="31"/>
    <cellStyle name="Dane wyjściowe 2 2" xfId="89"/>
    <cellStyle name="Dane wyjściowe 2 3" xfId="134"/>
    <cellStyle name="Dobre 2" xfId="32"/>
    <cellStyle name="Dobre 2 2" xfId="77"/>
    <cellStyle name="Dobre 2 3" xfId="133"/>
    <cellStyle name="Dziesiętny" xfId="155" builtinId="3"/>
    <cellStyle name="Excel Built-in Hyperlink" xfId="76"/>
    <cellStyle name="Excel Built-in Hyperlink 2" xfId="132"/>
    <cellStyle name="Excel Built-in Normal" xfId="2"/>
    <cellStyle name="Excel Built-in Normal 1" xfId="75"/>
    <cellStyle name="Excel Built-in Normal 1 2" xfId="130"/>
    <cellStyle name="Excel Built-in Normal 2" xfId="49"/>
    <cellStyle name="Excel Built-in Normal 3" xfId="131"/>
    <cellStyle name="Heading" xfId="74"/>
    <cellStyle name="Heading1" xfId="73"/>
    <cellStyle name="Hiperłącze 2" xfId="62"/>
    <cellStyle name="Hiperłącze 3" xfId="106"/>
    <cellStyle name="Komórka połączona 2" xfId="33"/>
    <cellStyle name="Komórka połączona 2 2" xfId="95"/>
    <cellStyle name="Komórka połączona 2 3" xfId="136"/>
    <cellStyle name="Komórka zaznaczona 2" xfId="34"/>
    <cellStyle name="Komórka zaznaczona 2 2" xfId="57"/>
    <cellStyle name="Komórka zaznaczona 2 3" xfId="119"/>
    <cellStyle name="Nagłówek 1 2" xfId="35"/>
    <cellStyle name="Nagłówek 1 2 2" xfId="72"/>
    <cellStyle name="Nagłówek 1 2 3" xfId="120"/>
    <cellStyle name="Nagłówek 2 2" xfId="36"/>
    <cellStyle name="Nagłówek 2 2 2" xfId="71"/>
    <cellStyle name="Nagłówek 2 2 3" xfId="128"/>
    <cellStyle name="Nagłówek 3 2" xfId="37"/>
    <cellStyle name="Nagłówek 3 2 2" xfId="70"/>
    <cellStyle name="Nagłówek 3 2 3" xfId="142"/>
    <cellStyle name="Nagłówek 4 2" xfId="38"/>
    <cellStyle name="Nagłówek 4 2 2" xfId="69"/>
    <cellStyle name="Nagłówek 4 2 3" xfId="149"/>
    <cellStyle name="Neutralne 2" xfId="39"/>
    <cellStyle name="Neutralne 2 2" xfId="68"/>
    <cellStyle name="Neutralne 2 3" xfId="115"/>
    <cellStyle name="Normalny" xfId="0" builtinId="0"/>
    <cellStyle name="Normalny 2" xfId="3"/>
    <cellStyle name="Normalny 2 2" xfId="50"/>
    <cellStyle name="Normalny 2 3" xfId="67"/>
    <cellStyle name="Normalny 2 4" xfId="118"/>
    <cellStyle name="Normalny 3" xfId="1"/>
    <cellStyle name="Normalny 3 2" xfId="66"/>
    <cellStyle name="Normalny 3 3" xfId="147"/>
    <cellStyle name="Normalny 4" xfId="87"/>
    <cellStyle name="Normalny 5" xfId="55"/>
    <cellStyle name="Normalny 6" xfId="105"/>
    <cellStyle name="Normalny_Arkusz1" xfId="4"/>
    <cellStyle name="Normalny_Arkusz1 2 2" xfId="107"/>
    <cellStyle name="Obliczenia 2" xfId="40"/>
    <cellStyle name="Obliczenia 2 2" xfId="96"/>
    <cellStyle name="Obliczenia 2 3" xfId="137"/>
    <cellStyle name="Result" xfId="94"/>
    <cellStyle name="Result2" xfId="56"/>
    <cellStyle name="Suma 2" xfId="41"/>
    <cellStyle name="Suma 2 2" xfId="65"/>
    <cellStyle name="Suma 2 3" xfId="114"/>
    <cellStyle name="TableStyleLight1" xfId="5"/>
    <cellStyle name="TableStyleLight1 2" xfId="98"/>
    <cellStyle name="TableStyleLight1 3" xfId="104"/>
    <cellStyle name="TableStyleLight1 4" xfId="109"/>
    <cellStyle name="Tekst objaśnienia 2" xfId="42"/>
    <cellStyle name="Tekst objaśnienia 2 2" xfId="99"/>
    <cellStyle name="Tekst objaśnienia 2 3" xfId="150"/>
    <cellStyle name="Tekst ostrzeżenia 2" xfId="43"/>
    <cellStyle name="Tekst ostrzeżenia 2 2" xfId="100"/>
    <cellStyle name="Tekst ostrzeżenia 2 3" xfId="151"/>
    <cellStyle name="Tytuł 2" xfId="44"/>
    <cellStyle name="Tytuł 2 2" xfId="101"/>
    <cellStyle name="Tytuł 2 3" xfId="152"/>
    <cellStyle name="Uwaga 2" xfId="45"/>
    <cellStyle name="Uwaga 2 2" xfId="88"/>
    <cellStyle name="Uwaga 2 3" xfId="102"/>
    <cellStyle name="Uwaga 2 4" xfId="153"/>
    <cellStyle name="Złe 2" xfId="46"/>
    <cellStyle name="Złe 2 2" xfId="103"/>
    <cellStyle name="Złe 2 3" xfId="15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9</xdr:col>
      <xdr:colOff>203836</xdr:colOff>
      <xdr:row>1</xdr:row>
      <xdr:rowOff>848995</xdr:rowOff>
    </xdr:to>
    <xdr:grpSp>
      <xdr:nvGrpSpPr>
        <xdr:cNvPr id="6" name="Grupa 5"/>
        <xdr:cNvGrpSpPr/>
      </xdr:nvGrpSpPr>
      <xdr:grpSpPr>
        <a:xfrm>
          <a:off x="1400175" y="0"/>
          <a:ext cx="5947411" cy="1039495"/>
          <a:chOff x="0" y="0"/>
          <a:chExt cx="6109855" cy="1032164"/>
        </a:xfrm>
      </xdr:grpSpPr>
      <xdr:pic>
        <xdr:nvPicPr>
          <xdr:cNvPr id="7" name="Obraz 6" descr="INNOWACYJNA_GOSPODARKA_POZ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2175164" cy="1032164"/>
          </a:xfrm>
          <a:prstGeom prst="rect">
            <a:avLst/>
          </a:prstGeom>
          <a:noFill/>
        </xdr:spPr>
      </xdr:pic>
      <xdr:pic>
        <xdr:nvPicPr>
          <xdr:cNvPr id="8" name="Obraz 7" descr="ms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424546" y="228600"/>
            <a:ext cx="1953491" cy="602673"/>
          </a:xfrm>
          <a:prstGeom prst="rect">
            <a:avLst/>
          </a:prstGeom>
          <a:noFill/>
        </xdr:spPr>
      </xdr:pic>
      <xdr:pic>
        <xdr:nvPicPr>
          <xdr:cNvPr id="9" name="Obraz 8" descr="UE+EFRR_L-mono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20491" y="228600"/>
            <a:ext cx="1489364" cy="581891"/>
          </a:xfrm>
          <a:prstGeom prst="rect">
            <a:avLst/>
          </a:prstGeom>
          <a:noFill/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"/>
  <sheetViews>
    <sheetView tabSelected="1" topLeftCell="C1" workbookViewId="0">
      <selection activeCell="C1" sqref="C1"/>
    </sheetView>
  </sheetViews>
  <sheetFormatPr defaultRowHeight="15"/>
  <cols>
    <col min="2" max="2" width="11.85546875" style="9" customWidth="1"/>
    <col min="3" max="3" width="12" style="9" customWidth="1"/>
    <col min="4" max="4" width="18.7109375" style="9" customWidth="1"/>
    <col min="5" max="5" width="9.85546875" style="9" customWidth="1"/>
    <col min="6" max="6" width="12.42578125" style="9" customWidth="1"/>
    <col min="7" max="7" width="14.28515625" style="9" customWidth="1"/>
    <col min="8" max="8" width="9.140625" style="9"/>
    <col min="9" max="9" width="9.7109375" style="9" customWidth="1"/>
    <col min="10" max="10" width="12.28515625" style="9" customWidth="1"/>
    <col min="11" max="11" width="14.28515625" style="9" customWidth="1"/>
    <col min="13" max="19" width="10" customWidth="1"/>
    <col min="20" max="20" width="9.140625" style="18"/>
  </cols>
  <sheetData>
    <row r="1" spans="1:21" s="21" customFormat="1">
      <c r="B1" s="9"/>
      <c r="C1" s="9"/>
      <c r="D1" s="9"/>
      <c r="E1" s="9"/>
      <c r="F1" s="9"/>
      <c r="G1" s="9"/>
      <c r="H1" s="9"/>
      <c r="I1" s="9"/>
      <c r="J1" s="9"/>
      <c r="K1" s="9"/>
      <c r="T1" s="18"/>
    </row>
    <row r="2" spans="1:21" s="21" customFormat="1" ht="90" customHeight="1">
      <c r="B2" s="9"/>
      <c r="C2" s="9"/>
      <c r="D2" s="9"/>
      <c r="E2" s="9"/>
      <c r="F2" s="9"/>
      <c r="G2" s="9"/>
      <c r="H2" s="9"/>
      <c r="I2" s="9"/>
      <c r="J2" s="9"/>
      <c r="K2" s="9"/>
      <c r="T2" s="18"/>
    </row>
    <row r="3" spans="1:21" ht="76.5" customHeight="1">
      <c r="A3" s="42" t="s">
        <v>0</v>
      </c>
      <c r="B3" s="44" t="s">
        <v>1</v>
      </c>
      <c r="C3" s="46" t="s">
        <v>2</v>
      </c>
      <c r="D3" s="48" t="s">
        <v>3</v>
      </c>
      <c r="E3" s="46" t="s">
        <v>4</v>
      </c>
      <c r="F3" s="46"/>
      <c r="G3" s="46"/>
      <c r="H3" s="46"/>
      <c r="I3" s="38" t="s">
        <v>5</v>
      </c>
      <c r="J3" s="38"/>
      <c r="K3" s="38"/>
      <c r="L3" s="38"/>
      <c r="M3" s="50" t="s">
        <v>243</v>
      </c>
      <c r="N3" s="50" t="s">
        <v>6</v>
      </c>
      <c r="O3" s="52" t="s">
        <v>7</v>
      </c>
      <c r="P3" s="53"/>
      <c r="Q3" s="52" t="s">
        <v>8</v>
      </c>
      <c r="R3" s="54"/>
      <c r="S3" s="53"/>
    </row>
    <row r="4" spans="1:21" ht="78.75">
      <c r="A4" s="43"/>
      <c r="B4" s="45"/>
      <c r="C4" s="47"/>
      <c r="D4" s="49"/>
      <c r="E4" s="1" t="s">
        <v>10</v>
      </c>
      <c r="F4" s="1" t="s">
        <v>11</v>
      </c>
      <c r="G4" s="1" t="s">
        <v>12</v>
      </c>
      <c r="H4" s="1" t="s">
        <v>13</v>
      </c>
      <c r="I4" s="6" t="s">
        <v>10</v>
      </c>
      <c r="J4" s="6" t="s">
        <v>11</v>
      </c>
      <c r="K4" s="6" t="s">
        <v>12</v>
      </c>
      <c r="L4" s="6" t="s">
        <v>13</v>
      </c>
      <c r="M4" s="51"/>
      <c r="N4" s="51"/>
      <c r="O4" s="14" t="s">
        <v>14</v>
      </c>
      <c r="P4" s="14" t="s">
        <v>245</v>
      </c>
      <c r="Q4" s="14" t="s">
        <v>244</v>
      </c>
      <c r="R4" s="14" t="s">
        <v>246</v>
      </c>
      <c r="S4" s="15" t="s">
        <v>9</v>
      </c>
    </row>
    <row r="5" spans="1:21" s="21" customFormat="1" ht="25.5">
      <c r="A5" s="22" t="s">
        <v>15</v>
      </c>
      <c r="B5" s="24" t="s">
        <v>250</v>
      </c>
      <c r="C5" s="25" t="s">
        <v>251</v>
      </c>
      <c r="D5" s="26" t="s">
        <v>252</v>
      </c>
      <c r="E5" s="27" t="s">
        <v>253</v>
      </c>
      <c r="F5" s="27" t="s">
        <v>254</v>
      </c>
      <c r="G5" s="27" t="s">
        <v>255</v>
      </c>
      <c r="H5" s="28" t="s">
        <v>25</v>
      </c>
      <c r="I5" s="29"/>
      <c r="J5" s="29"/>
      <c r="K5" s="29"/>
      <c r="L5" s="29"/>
      <c r="M5" s="25" t="s">
        <v>256</v>
      </c>
      <c r="N5" s="25" t="s">
        <v>256</v>
      </c>
      <c r="O5" s="25" t="s">
        <v>76</v>
      </c>
      <c r="P5" s="30">
        <v>0</v>
      </c>
      <c r="Q5" s="30">
        <v>477</v>
      </c>
      <c r="R5" s="30">
        <v>477</v>
      </c>
      <c r="S5" s="30">
        <v>181</v>
      </c>
      <c r="T5" s="31"/>
      <c r="U5" s="18"/>
    </row>
    <row r="6" spans="1:21" s="21" customFormat="1">
      <c r="A6" s="55" t="s">
        <v>257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7"/>
      <c r="M6" s="32" t="str">
        <f>M5</f>
        <v>0</v>
      </c>
      <c r="N6" s="32" t="str">
        <f t="shared" ref="N6:S6" si="0">N5</f>
        <v>0</v>
      </c>
      <c r="O6" s="32" t="str">
        <f t="shared" si="0"/>
        <v>14</v>
      </c>
      <c r="P6" s="32">
        <f t="shared" si="0"/>
        <v>0</v>
      </c>
      <c r="Q6" s="32">
        <f t="shared" si="0"/>
        <v>477</v>
      </c>
      <c r="R6" s="32">
        <f t="shared" si="0"/>
        <v>477</v>
      </c>
      <c r="S6" s="33">
        <f t="shared" si="0"/>
        <v>181</v>
      </c>
      <c r="T6" s="34"/>
      <c r="U6" s="18"/>
    </row>
    <row r="7" spans="1:21" ht="26.25">
      <c r="A7" s="2" t="s">
        <v>15</v>
      </c>
      <c r="B7" s="3" t="s">
        <v>17</v>
      </c>
      <c r="C7" s="3" t="s">
        <v>19</v>
      </c>
      <c r="D7" s="8" t="s">
        <v>20</v>
      </c>
      <c r="E7" s="12" t="s">
        <v>21</v>
      </c>
      <c r="F7" s="12" t="s">
        <v>22</v>
      </c>
      <c r="G7" s="12" t="s">
        <v>23</v>
      </c>
      <c r="H7" s="12" t="s">
        <v>24</v>
      </c>
      <c r="I7" s="3" t="s">
        <v>21</v>
      </c>
      <c r="J7" s="3" t="s">
        <v>22</v>
      </c>
      <c r="K7" s="3" t="s">
        <v>23</v>
      </c>
      <c r="L7" s="3" t="s">
        <v>24</v>
      </c>
      <c r="M7" s="4">
        <v>11</v>
      </c>
      <c r="N7" s="4">
        <v>1</v>
      </c>
      <c r="O7" s="4">
        <v>3</v>
      </c>
      <c r="P7" s="4">
        <v>36</v>
      </c>
      <c r="Q7" s="4">
        <v>22</v>
      </c>
      <c r="R7" s="4">
        <f>Q7</f>
        <v>22</v>
      </c>
      <c r="S7" s="4">
        <v>12</v>
      </c>
    </row>
    <row r="8" spans="1:21" ht="26.25">
      <c r="A8" s="22" t="s">
        <v>16</v>
      </c>
      <c r="B8" s="3" t="s">
        <v>17</v>
      </c>
      <c r="C8" s="3" t="s">
        <v>19</v>
      </c>
      <c r="D8" s="7" t="s">
        <v>26</v>
      </c>
      <c r="E8" s="5" t="s">
        <v>27</v>
      </c>
      <c r="F8" s="3" t="s">
        <v>28</v>
      </c>
      <c r="G8" s="3" t="s">
        <v>29</v>
      </c>
      <c r="H8" s="5">
        <v>7</v>
      </c>
      <c r="I8" s="5" t="s">
        <v>27</v>
      </c>
      <c r="J8" s="3" t="s">
        <v>28</v>
      </c>
      <c r="K8" s="3" t="s">
        <v>29</v>
      </c>
      <c r="L8" s="5">
        <v>7</v>
      </c>
      <c r="M8" s="4">
        <v>6</v>
      </c>
      <c r="N8" s="4">
        <v>1</v>
      </c>
      <c r="O8" s="4">
        <v>2</v>
      </c>
      <c r="P8" s="4">
        <v>30</v>
      </c>
      <c r="Q8" s="4">
        <v>24</v>
      </c>
      <c r="R8" s="4">
        <f t="shared" ref="R8:R43" si="1">Q8</f>
        <v>24</v>
      </c>
      <c r="S8" s="4">
        <v>7</v>
      </c>
    </row>
    <row r="9" spans="1:21" ht="26.25">
      <c r="A9" s="22" t="s">
        <v>18</v>
      </c>
      <c r="B9" s="3" t="s">
        <v>17</v>
      </c>
      <c r="C9" s="3" t="s">
        <v>19</v>
      </c>
      <c r="D9" s="7" t="s">
        <v>26</v>
      </c>
      <c r="E9" s="5" t="s">
        <v>27</v>
      </c>
      <c r="F9" s="3" t="s">
        <v>28</v>
      </c>
      <c r="G9" s="3" t="s">
        <v>29</v>
      </c>
      <c r="H9" s="5">
        <v>7</v>
      </c>
      <c r="I9" s="5" t="s">
        <v>31</v>
      </c>
      <c r="J9" s="3" t="s">
        <v>32</v>
      </c>
      <c r="K9" s="5" t="s">
        <v>33</v>
      </c>
      <c r="L9" s="5" t="s">
        <v>34</v>
      </c>
      <c r="M9" s="4">
        <v>1</v>
      </c>
      <c r="N9" s="4"/>
      <c r="O9" s="4">
        <v>2</v>
      </c>
      <c r="P9" s="4">
        <v>10</v>
      </c>
      <c r="Q9" s="4">
        <v>10</v>
      </c>
      <c r="R9" s="4">
        <f t="shared" si="1"/>
        <v>10</v>
      </c>
      <c r="S9" s="4">
        <v>2</v>
      </c>
    </row>
    <row r="10" spans="1:21" ht="26.25">
      <c r="A10" s="22" t="s">
        <v>25</v>
      </c>
      <c r="B10" s="3" t="s">
        <v>17</v>
      </c>
      <c r="C10" s="3" t="s">
        <v>19</v>
      </c>
      <c r="D10" s="7" t="s">
        <v>26</v>
      </c>
      <c r="E10" s="5" t="s">
        <v>27</v>
      </c>
      <c r="F10" s="3" t="s">
        <v>28</v>
      </c>
      <c r="G10" s="3" t="s">
        <v>29</v>
      </c>
      <c r="H10" s="5">
        <v>7</v>
      </c>
      <c r="I10" s="5" t="s">
        <v>36</v>
      </c>
      <c r="J10" s="3" t="s">
        <v>37</v>
      </c>
      <c r="K10" s="5" t="s">
        <v>38</v>
      </c>
      <c r="L10" s="5" t="s">
        <v>39</v>
      </c>
      <c r="M10" s="4">
        <v>1</v>
      </c>
      <c r="N10" s="4"/>
      <c r="O10" s="4">
        <v>2</v>
      </c>
      <c r="P10" s="4">
        <v>10</v>
      </c>
      <c r="Q10" s="4">
        <v>10</v>
      </c>
      <c r="R10" s="4">
        <f t="shared" si="1"/>
        <v>10</v>
      </c>
      <c r="S10" s="4">
        <v>2</v>
      </c>
    </row>
    <row r="11" spans="1:21" ht="26.25">
      <c r="A11" s="22" t="s">
        <v>30</v>
      </c>
      <c r="B11" s="3" t="s">
        <v>17</v>
      </c>
      <c r="C11" s="3" t="s">
        <v>19</v>
      </c>
      <c r="D11" s="7" t="s">
        <v>41</v>
      </c>
      <c r="E11" s="3" t="s">
        <v>42</v>
      </c>
      <c r="F11" s="3" t="s">
        <v>43</v>
      </c>
      <c r="G11" s="3" t="s">
        <v>44</v>
      </c>
      <c r="H11" s="3" t="s">
        <v>40</v>
      </c>
      <c r="I11" s="3" t="s">
        <v>42</v>
      </c>
      <c r="J11" s="3" t="s">
        <v>43</v>
      </c>
      <c r="K11" s="3" t="s">
        <v>44</v>
      </c>
      <c r="L11" s="3" t="s">
        <v>40</v>
      </c>
      <c r="M11" s="4">
        <v>4</v>
      </c>
      <c r="N11" s="4">
        <v>1</v>
      </c>
      <c r="O11" s="4">
        <v>2</v>
      </c>
      <c r="P11" s="4">
        <v>15</v>
      </c>
      <c r="Q11" s="4">
        <v>20</v>
      </c>
      <c r="R11" s="4">
        <f t="shared" si="1"/>
        <v>20</v>
      </c>
      <c r="S11" s="4">
        <v>5</v>
      </c>
    </row>
    <row r="12" spans="1:21" ht="26.25">
      <c r="A12" s="22" t="s">
        <v>35</v>
      </c>
      <c r="B12" s="3" t="s">
        <v>17</v>
      </c>
      <c r="C12" s="3" t="s">
        <v>46</v>
      </c>
      <c r="D12" s="7" t="s">
        <v>47</v>
      </c>
      <c r="E12" s="5" t="s">
        <v>48</v>
      </c>
      <c r="F12" s="5" t="s">
        <v>49</v>
      </c>
      <c r="G12" s="5" t="s">
        <v>50</v>
      </c>
      <c r="H12" s="5" t="s">
        <v>15</v>
      </c>
      <c r="I12" s="5" t="s">
        <v>48</v>
      </c>
      <c r="J12" s="5" t="s">
        <v>49</v>
      </c>
      <c r="K12" s="5" t="s">
        <v>50</v>
      </c>
      <c r="L12" s="5" t="s">
        <v>15</v>
      </c>
      <c r="M12" s="4">
        <v>8</v>
      </c>
      <c r="N12" s="4">
        <v>1</v>
      </c>
      <c r="O12" s="4">
        <v>2</v>
      </c>
      <c r="P12" s="4">
        <v>25</v>
      </c>
      <c r="Q12" s="4">
        <v>22</v>
      </c>
      <c r="R12" s="4">
        <f t="shared" si="1"/>
        <v>22</v>
      </c>
      <c r="S12" s="4">
        <v>9</v>
      </c>
    </row>
    <row r="13" spans="1:21" ht="26.25">
      <c r="A13" s="22" t="s">
        <v>40</v>
      </c>
      <c r="B13" s="3" t="s">
        <v>17</v>
      </c>
      <c r="C13" s="3" t="s">
        <v>46</v>
      </c>
      <c r="D13" s="7" t="s">
        <v>47</v>
      </c>
      <c r="E13" s="5" t="s">
        <v>48</v>
      </c>
      <c r="F13" s="5" t="s">
        <v>49</v>
      </c>
      <c r="G13" s="5" t="s">
        <v>50</v>
      </c>
      <c r="H13" s="5" t="s">
        <v>15</v>
      </c>
      <c r="I13" s="5" t="s">
        <v>52</v>
      </c>
      <c r="J13" s="5" t="s">
        <v>53</v>
      </c>
      <c r="K13" s="5" t="s">
        <v>54</v>
      </c>
      <c r="L13" s="5" t="s">
        <v>55</v>
      </c>
      <c r="M13" s="4">
        <v>1</v>
      </c>
      <c r="N13" s="4"/>
      <c r="O13" s="4">
        <v>2</v>
      </c>
      <c r="P13" s="4">
        <v>10</v>
      </c>
      <c r="Q13" s="4">
        <v>10</v>
      </c>
      <c r="R13" s="4">
        <f t="shared" si="1"/>
        <v>10</v>
      </c>
      <c r="S13" s="4">
        <v>2</v>
      </c>
    </row>
    <row r="14" spans="1:21" ht="26.25">
      <c r="A14" s="22" t="s">
        <v>45</v>
      </c>
      <c r="B14" s="3" t="s">
        <v>17</v>
      </c>
      <c r="C14" s="3" t="s">
        <v>46</v>
      </c>
      <c r="D14" s="7" t="s">
        <v>47</v>
      </c>
      <c r="E14" s="5" t="s">
        <v>48</v>
      </c>
      <c r="F14" s="5" t="s">
        <v>49</v>
      </c>
      <c r="G14" s="5" t="s">
        <v>50</v>
      </c>
      <c r="H14" s="5" t="s">
        <v>15</v>
      </c>
      <c r="I14" s="5" t="s">
        <v>57</v>
      </c>
      <c r="J14" s="5" t="s">
        <v>58</v>
      </c>
      <c r="K14" s="5" t="s">
        <v>59</v>
      </c>
      <c r="L14" s="5" t="s">
        <v>15</v>
      </c>
      <c r="M14" s="4">
        <v>2</v>
      </c>
      <c r="N14" s="4"/>
      <c r="O14" s="4">
        <v>2</v>
      </c>
      <c r="P14" s="4">
        <v>12</v>
      </c>
      <c r="Q14" s="4">
        <v>10</v>
      </c>
      <c r="R14" s="4">
        <f t="shared" si="1"/>
        <v>10</v>
      </c>
      <c r="S14" s="4">
        <v>3</v>
      </c>
    </row>
    <row r="15" spans="1:21" ht="26.25">
      <c r="A15" s="22" t="s">
        <v>51</v>
      </c>
      <c r="B15" s="3" t="s">
        <v>17</v>
      </c>
      <c r="C15" s="3" t="s">
        <v>46</v>
      </c>
      <c r="D15" s="7" t="s">
        <v>61</v>
      </c>
      <c r="E15" s="3" t="s">
        <v>62</v>
      </c>
      <c r="F15" s="3" t="s">
        <v>63</v>
      </c>
      <c r="G15" s="3" t="s">
        <v>64</v>
      </c>
      <c r="H15" s="3" t="s">
        <v>65</v>
      </c>
      <c r="I15" s="3" t="s">
        <v>62</v>
      </c>
      <c r="J15" s="3" t="s">
        <v>63</v>
      </c>
      <c r="K15" s="3" t="s">
        <v>64</v>
      </c>
      <c r="L15" s="3" t="s">
        <v>65</v>
      </c>
      <c r="M15" s="4">
        <v>3</v>
      </c>
      <c r="N15" s="4">
        <v>1</v>
      </c>
      <c r="O15" s="4">
        <v>2</v>
      </c>
      <c r="P15" s="4">
        <v>12</v>
      </c>
      <c r="Q15" s="4">
        <v>14</v>
      </c>
      <c r="R15" s="4">
        <f t="shared" si="1"/>
        <v>14</v>
      </c>
      <c r="S15" s="4">
        <v>4</v>
      </c>
    </row>
    <row r="16" spans="1:21" ht="26.25">
      <c r="A16" s="22" t="s">
        <v>56</v>
      </c>
      <c r="B16" s="3" t="s">
        <v>17</v>
      </c>
      <c r="C16" s="3" t="s">
        <v>46</v>
      </c>
      <c r="D16" s="7" t="s">
        <v>61</v>
      </c>
      <c r="E16" s="3" t="s">
        <v>62</v>
      </c>
      <c r="F16" s="3" t="s">
        <v>63</v>
      </c>
      <c r="G16" s="3" t="s">
        <v>64</v>
      </c>
      <c r="H16" s="3" t="s">
        <v>65</v>
      </c>
      <c r="I16" s="3" t="s">
        <v>67</v>
      </c>
      <c r="J16" s="3" t="s">
        <v>68</v>
      </c>
      <c r="K16" s="3" t="s">
        <v>69</v>
      </c>
      <c r="L16" s="3" t="s">
        <v>70</v>
      </c>
      <c r="M16" s="4">
        <v>4</v>
      </c>
      <c r="N16" s="4">
        <v>1</v>
      </c>
      <c r="O16" s="4">
        <v>2</v>
      </c>
      <c r="P16" s="4">
        <v>12</v>
      </c>
      <c r="Q16" s="4">
        <v>14</v>
      </c>
      <c r="R16" s="4">
        <f t="shared" si="1"/>
        <v>14</v>
      </c>
      <c r="S16" s="4">
        <v>5</v>
      </c>
    </row>
    <row r="17" spans="1:19" ht="26.25">
      <c r="A17" s="22" t="s">
        <v>60</v>
      </c>
      <c r="B17" s="3" t="s">
        <v>17</v>
      </c>
      <c r="C17" s="3" t="s">
        <v>72</v>
      </c>
      <c r="D17" s="7" t="s">
        <v>73</v>
      </c>
      <c r="E17" s="5" t="s">
        <v>74</v>
      </c>
      <c r="F17" s="5" t="s">
        <v>75</v>
      </c>
      <c r="G17" s="5" t="s">
        <v>33</v>
      </c>
      <c r="H17" s="5" t="s">
        <v>18</v>
      </c>
      <c r="I17" s="5" t="s">
        <v>74</v>
      </c>
      <c r="J17" s="5" t="s">
        <v>75</v>
      </c>
      <c r="K17" s="5" t="s">
        <v>33</v>
      </c>
      <c r="L17" s="5" t="s">
        <v>18</v>
      </c>
      <c r="M17" s="4">
        <v>6</v>
      </c>
      <c r="N17" s="4">
        <v>1</v>
      </c>
      <c r="O17" s="4">
        <v>2</v>
      </c>
      <c r="P17" s="4">
        <v>15</v>
      </c>
      <c r="Q17" s="4">
        <v>15</v>
      </c>
      <c r="R17" s="4">
        <f t="shared" si="1"/>
        <v>15</v>
      </c>
      <c r="S17" s="4">
        <v>7</v>
      </c>
    </row>
    <row r="18" spans="1:19" ht="26.25">
      <c r="A18" s="22" t="s">
        <v>66</v>
      </c>
      <c r="B18" s="3" t="s">
        <v>17</v>
      </c>
      <c r="C18" s="3" t="s">
        <v>72</v>
      </c>
      <c r="D18" s="7" t="s">
        <v>73</v>
      </c>
      <c r="E18" s="5" t="s">
        <v>74</v>
      </c>
      <c r="F18" s="5" t="s">
        <v>75</v>
      </c>
      <c r="G18" s="5" t="s">
        <v>33</v>
      </c>
      <c r="H18" s="5" t="s">
        <v>18</v>
      </c>
      <c r="I18" s="5" t="s">
        <v>77</v>
      </c>
      <c r="J18" s="5" t="s">
        <v>78</v>
      </c>
      <c r="K18" s="5" t="s">
        <v>79</v>
      </c>
      <c r="L18" s="5" t="s">
        <v>80</v>
      </c>
      <c r="M18" s="4">
        <v>4</v>
      </c>
      <c r="N18" s="4">
        <v>1</v>
      </c>
      <c r="O18" s="4">
        <v>2</v>
      </c>
      <c r="P18" s="4">
        <v>12</v>
      </c>
      <c r="Q18" s="4">
        <v>12</v>
      </c>
      <c r="R18" s="4">
        <f t="shared" si="1"/>
        <v>12</v>
      </c>
      <c r="S18" s="4">
        <v>5</v>
      </c>
    </row>
    <row r="19" spans="1:19" ht="26.25">
      <c r="A19" s="22" t="s">
        <v>71</v>
      </c>
      <c r="B19" s="3" t="s">
        <v>17</v>
      </c>
      <c r="C19" s="3" t="s">
        <v>72</v>
      </c>
      <c r="D19" s="7" t="s">
        <v>82</v>
      </c>
      <c r="E19" s="5" t="s">
        <v>83</v>
      </c>
      <c r="F19" s="5" t="s">
        <v>84</v>
      </c>
      <c r="G19" s="5" t="s">
        <v>33</v>
      </c>
      <c r="H19" s="5" t="s">
        <v>85</v>
      </c>
      <c r="I19" s="5" t="s">
        <v>83</v>
      </c>
      <c r="J19" s="5" t="s">
        <v>84</v>
      </c>
      <c r="K19" s="5" t="s">
        <v>33</v>
      </c>
      <c r="L19" s="5" t="s">
        <v>85</v>
      </c>
      <c r="M19" s="4">
        <v>4</v>
      </c>
      <c r="N19" s="4">
        <v>1</v>
      </c>
      <c r="O19" s="4">
        <v>3</v>
      </c>
      <c r="P19" s="4">
        <v>24</v>
      </c>
      <c r="Q19" s="4">
        <v>22</v>
      </c>
      <c r="R19" s="4">
        <f t="shared" si="1"/>
        <v>22</v>
      </c>
      <c r="S19" s="4">
        <v>5</v>
      </c>
    </row>
    <row r="20" spans="1:19" ht="26.25">
      <c r="A20" s="22" t="s">
        <v>76</v>
      </c>
      <c r="B20" s="3" t="s">
        <v>17</v>
      </c>
      <c r="C20" s="3" t="s">
        <v>72</v>
      </c>
      <c r="D20" s="7" t="s">
        <v>82</v>
      </c>
      <c r="E20" s="5" t="s">
        <v>83</v>
      </c>
      <c r="F20" s="5" t="s">
        <v>84</v>
      </c>
      <c r="G20" s="5" t="s">
        <v>33</v>
      </c>
      <c r="H20" s="5" t="s">
        <v>85</v>
      </c>
      <c r="I20" s="5" t="s">
        <v>83</v>
      </c>
      <c r="J20" s="5" t="s">
        <v>84</v>
      </c>
      <c r="K20" s="5" t="s">
        <v>87</v>
      </c>
      <c r="L20" s="5" t="s">
        <v>60</v>
      </c>
      <c r="M20" s="4">
        <v>2</v>
      </c>
      <c r="N20" s="4"/>
      <c r="O20" s="4">
        <v>2</v>
      </c>
      <c r="P20" s="4"/>
      <c r="Q20" s="4"/>
      <c r="R20" s="4">
        <f t="shared" si="1"/>
        <v>0</v>
      </c>
      <c r="S20" s="4">
        <v>3</v>
      </c>
    </row>
    <row r="21" spans="1:19" ht="26.25">
      <c r="A21" s="22" t="s">
        <v>81</v>
      </c>
      <c r="B21" s="3" t="s">
        <v>17</v>
      </c>
      <c r="C21" s="3" t="s">
        <v>72</v>
      </c>
      <c r="D21" s="7" t="s">
        <v>82</v>
      </c>
      <c r="E21" s="5" t="s">
        <v>83</v>
      </c>
      <c r="F21" s="5" t="s">
        <v>84</v>
      </c>
      <c r="G21" s="5" t="s">
        <v>33</v>
      </c>
      <c r="H21" s="5" t="s">
        <v>85</v>
      </c>
      <c r="I21" s="5" t="s">
        <v>89</v>
      </c>
      <c r="J21" s="5" t="s">
        <v>90</v>
      </c>
      <c r="K21" s="5" t="s">
        <v>91</v>
      </c>
      <c r="L21" s="5" t="s">
        <v>16</v>
      </c>
      <c r="M21" s="4">
        <v>1</v>
      </c>
      <c r="N21" s="4"/>
      <c r="O21" s="4">
        <v>2</v>
      </c>
      <c r="P21" s="4">
        <v>10</v>
      </c>
      <c r="Q21" s="4">
        <v>10</v>
      </c>
      <c r="R21" s="4">
        <f t="shared" si="1"/>
        <v>10</v>
      </c>
      <c r="S21" s="4">
        <v>2</v>
      </c>
    </row>
    <row r="22" spans="1:19" ht="26.25">
      <c r="A22" s="22" t="s">
        <v>86</v>
      </c>
      <c r="B22" s="3" t="s">
        <v>17</v>
      </c>
      <c r="C22" s="3" t="s">
        <v>72</v>
      </c>
      <c r="D22" s="7" t="s">
        <v>93</v>
      </c>
      <c r="E22" s="3" t="s">
        <v>94</v>
      </c>
      <c r="F22" s="3" t="s">
        <v>95</v>
      </c>
      <c r="G22" s="3" t="s">
        <v>96</v>
      </c>
      <c r="H22" s="3" t="s">
        <v>97</v>
      </c>
      <c r="I22" s="3" t="s">
        <v>94</v>
      </c>
      <c r="J22" s="3" t="s">
        <v>95</v>
      </c>
      <c r="K22" s="3" t="s">
        <v>96</v>
      </c>
      <c r="L22" s="3" t="s">
        <v>97</v>
      </c>
      <c r="M22" s="4">
        <v>4</v>
      </c>
      <c r="N22" s="4">
        <v>1</v>
      </c>
      <c r="O22" s="4">
        <v>2</v>
      </c>
      <c r="P22" s="4">
        <v>15</v>
      </c>
      <c r="Q22" s="4">
        <v>17</v>
      </c>
      <c r="R22" s="4">
        <f t="shared" si="1"/>
        <v>17</v>
      </c>
      <c r="S22" s="4">
        <v>5</v>
      </c>
    </row>
    <row r="23" spans="1:19" ht="26.25">
      <c r="A23" s="22" t="s">
        <v>88</v>
      </c>
      <c r="B23" s="3" t="s">
        <v>17</v>
      </c>
      <c r="C23" s="3" t="s">
        <v>72</v>
      </c>
      <c r="D23" s="7" t="s">
        <v>99</v>
      </c>
      <c r="E23" s="3" t="s">
        <v>100</v>
      </c>
      <c r="F23" s="3" t="s">
        <v>101</v>
      </c>
      <c r="G23" s="3" t="s">
        <v>102</v>
      </c>
      <c r="H23" s="3" t="s">
        <v>103</v>
      </c>
      <c r="I23" s="3" t="s">
        <v>100</v>
      </c>
      <c r="J23" s="3" t="s">
        <v>101</v>
      </c>
      <c r="K23" s="3" t="s">
        <v>102</v>
      </c>
      <c r="L23" s="3" t="s">
        <v>103</v>
      </c>
      <c r="M23" s="4">
        <v>2</v>
      </c>
      <c r="N23" s="4"/>
      <c r="O23" s="4">
        <v>2</v>
      </c>
      <c r="P23" s="4">
        <v>15</v>
      </c>
      <c r="Q23" s="4">
        <v>10</v>
      </c>
      <c r="R23" s="4">
        <f t="shared" si="1"/>
        <v>10</v>
      </c>
      <c r="S23" s="4">
        <v>3</v>
      </c>
    </row>
    <row r="24" spans="1:19" ht="26.25">
      <c r="A24" s="22" t="s">
        <v>92</v>
      </c>
      <c r="B24" s="3" t="s">
        <v>17</v>
      </c>
      <c r="C24" s="3" t="s">
        <v>72</v>
      </c>
      <c r="D24" s="7" t="s">
        <v>99</v>
      </c>
      <c r="E24" s="3" t="s">
        <v>100</v>
      </c>
      <c r="F24" s="3" t="s">
        <v>101</v>
      </c>
      <c r="G24" s="3" t="s">
        <v>102</v>
      </c>
      <c r="H24" s="3" t="s">
        <v>103</v>
      </c>
      <c r="I24" s="3" t="s">
        <v>105</v>
      </c>
      <c r="J24" s="3" t="s">
        <v>106</v>
      </c>
      <c r="K24" s="3" t="s">
        <v>107</v>
      </c>
      <c r="L24" s="3" t="s">
        <v>16</v>
      </c>
      <c r="M24" s="4">
        <v>1</v>
      </c>
      <c r="N24" s="4"/>
      <c r="O24" s="4">
        <v>2</v>
      </c>
      <c r="P24" s="4">
        <v>15</v>
      </c>
      <c r="Q24" s="4">
        <v>10</v>
      </c>
      <c r="R24" s="4">
        <f t="shared" si="1"/>
        <v>10</v>
      </c>
      <c r="S24" s="4">
        <v>2</v>
      </c>
    </row>
    <row r="25" spans="1:19" ht="26.25">
      <c r="A25" s="22" t="s">
        <v>98</v>
      </c>
      <c r="B25" s="3" t="s">
        <v>17</v>
      </c>
      <c r="C25" s="3" t="s">
        <v>72</v>
      </c>
      <c r="D25" s="7" t="s">
        <v>99</v>
      </c>
      <c r="E25" s="3" t="s">
        <v>100</v>
      </c>
      <c r="F25" s="3" t="s">
        <v>101</v>
      </c>
      <c r="G25" s="3" t="s">
        <v>102</v>
      </c>
      <c r="H25" s="3" t="s">
        <v>103</v>
      </c>
      <c r="I25" s="3" t="s">
        <v>105</v>
      </c>
      <c r="J25" s="3" t="s">
        <v>106</v>
      </c>
      <c r="K25" s="3" t="s">
        <v>107</v>
      </c>
      <c r="L25" s="3" t="s">
        <v>25</v>
      </c>
      <c r="M25" s="4">
        <v>1</v>
      </c>
      <c r="N25" s="4"/>
      <c r="O25" s="4">
        <v>2</v>
      </c>
      <c r="P25" s="4"/>
      <c r="Q25" s="4"/>
      <c r="R25" s="4">
        <f t="shared" si="1"/>
        <v>0</v>
      </c>
      <c r="S25" s="4">
        <v>2</v>
      </c>
    </row>
    <row r="26" spans="1:19" ht="26.25">
      <c r="A26" s="22" t="s">
        <v>104</v>
      </c>
      <c r="B26" s="3" t="s">
        <v>17</v>
      </c>
      <c r="C26" s="3" t="s">
        <v>72</v>
      </c>
      <c r="D26" s="7" t="s">
        <v>110</v>
      </c>
      <c r="E26" s="3" t="s">
        <v>111</v>
      </c>
      <c r="F26" s="3" t="s">
        <v>112</v>
      </c>
      <c r="G26" s="3" t="s">
        <v>113</v>
      </c>
      <c r="H26" s="3" t="s">
        <v>114</v>
      </c>
      <c r="I26" s="5" t="s">
        <v>115</v>
      </c>
      <c r="J26" s="5" t="s">
        <v>112</v>
      </c>
      <c r="K26" s="5" t="s">
        <v>116</v>
      </c>
      <c r="L26" s="5" t="s">
        <v>117</v>
      </c>
      <c r="M26" s="4">
        <v>2</v>
      </c>
      <c r="N26" s="4"/>
      <c r="O26" s="4">
        <v>3</v>
      </c>
      <c r="P26" s="4">
        <v>60</v>
      </c>
      <c r="Q26" s="4">
        <v>44</v>
      </c>
      <c r="R26" s="4">
        <f t="shared" si="1"/>
        <v>44</v>
      </c>
      <c r="S26" s="4">
        <v>3</v>
      </c>
    </row>
    <row r="27" spans="1:19" ht="26.25">
      <c r="A27" s="22" t="s">
        <v>108</v>
      </c>
      <c r="B27" s="3" t="s">
        <v>17</v>
      </c>
      <c r="C27" s="3" t="s">
        <v>72</v>
      </c>
      <c r="D27" s="7" t="s">
        <v>110</v>
      </c>
      <c r="E27" s="3" t="s">
        <v>111</v>
      </c>
      <c r="F27" s="3" t="s">
        <v>112</v>
      </c>
      <c r="G27" s="3" t="s">
        <v>113</v>
      </c>
      <c r="H27" s="3" t="s">
        <v>114</v>
      </c>
      <c r="I27" s="5" t="s">
        <v>115</v>
      </c>
      <c r="J27" s="5" t="s">
        <v>112</v>
      </c>
      <c r="K27" s="5" t="s">
        <v>119</v>
      </c>
      <c r="L27" s="5" t="s">
        <v>120</v>
      </c>
      <c r="M27" s="4">
        <v>2</v>
      </c>
      <c r="N27" s="4">
        <v>1</v>
      </c>
      <c r="O27" s="4">
        <v>3</v>
      </c>
      <c r="P27" s="4"/>
      <c r="Q27" s="4"/>
      <c r="R27" s="4">
        <f t="shared" si="1"/>
        <v>0</v>
      </c>
      <c r="S27" s="4">
        <v>3</v>
      </c>
    </row>
    <row r="28" spans="1:19" ht="26.25">
      <c r="A28" s="22" t="s">
        <v>109</v>
      </c>
      <c r="B28" s="3" t="s">
        <v>17</v>
      </c>
      <c r="C28" s="3" t="s">
        <v>72</v>
      </c>
      <c r="D28" s="7" t="s">
        <v>110</v>
      </c>
      <c r="E28" s="3" t="s">
        <v>111</v>
      </c>
      <c r="F28" s="3" t="s">
        <v>112</v>
      </c>
      <c r="G28" s="3" t="s">
        <v>113</v>
      </c>
      <c r="H28" s="3" t="s">
        <v>114</v>
      </c>
      <c r="I28" s="3" t="s">
        <v>122</v>
      </c>
      <c r="J28" s="3" t="s">
        <v>123</v>
      </c>
      <c r="K28" s="3" t="s">
        <v>124</v>
      </c>
      <c r="L28" s="3" t="s">
        <v>81</v>
      </c>
      <c r="M28" s="4">
        <v>3</v>
      </c>
      <c r="N28" s="4">
        <v>1</v>
      </c>
      <c r="O28" s="4">
        <v>2</v>
      </c>
      <c r="P28" s="4">
        <v>10</v>
      </c>
      <c r="Q28" s="4">
        <v>14</v>
      </c>
      <c r="R28" s="4">
        <f t="shared" si="1"/>
        <v>14</v>
      </c>
      <c r="S28" s="4">
        <v>4</v>
      </c>
    </row>
    <row r="29" spans="1:19" ht="26.25">
      <c r="A29" s="22" t="s">
        <v>118</v>
      </c>
      <c r="B29" s="3" t="s">
        <v>17</v>
      </c>
      <c r="C29" s="3" t="s">
        <v>72</v>
      </c>
      <c r="D29" s="7" t="s">
        <v>126</v>
      </c>
      <c r="E29" s="5" t="s">
        <v>127</v>
      </c>
      <c r="F29" s="5" t="s">
        <v>128</v>
      </c>
      <c r="G29" s="5" t="s">
        <v>129</v>
      </c>
      <c r="H29" s="5" t="s">
        <v>45</v>
      </c>
      <c r="I29" s="5" t="s">
        <v>127</v>
      </c>
      <c r="J29" s="5" t="s">
        <v>128</v>
      </c>
      <c r="K29" s="5" t="s">
        <v>129</v>
      </c>
      <c r="L29" s="5" t="s">
        <v>45</v>
      </c>
      <c r="M29" s="4">
        <v>6</v>
      </c>
      <c r="N29" s="4">
        <v>1</v>
      </c>
      <c r="O29" s="4">
        <v>2</v>
      </c>
      <c r="P29" s="4">
        <v>20</v>
      </c>
      <c r="Q29" s="4">
        <v>20</v>
      </c>
      <c r="R29" s="4">
        <f t="shared" si="1"/>
        <v>20</v>
      </c>
      <c r="S29" s="4">
        <v>7</v>
      </c>
    </row>
    <row r="30" spans="1:19" ht="26.25">
      <c r="A30" s="22" t="s">
        <v>121</v>
      </c>
      <c r="B30" s="3" t="s">
        <v>17</v>
      </c>
      <c r="C30" s="3" t="s">
        <v>72</v>
      </c>
      <c r="D30" s="7" t="s">
        <v>126</v>
      </c>
      <c r="E30" s="5" t="s">
        <v>127</v>
      </c>
      <c r="F30" s="5" t="s">
        <v>128</v>
      </c>
      <c r="G30" s="5" t="s">
        <v>129</v>
      </c>
      <c r="H30" s="5" t="s">
        <v>45</v>
      </c>
      <c r="I30" s="5" t="s">
        <v>131</v>
      </c>
      <c r="J30" s="5" t="s">
        <v>132</v>
      </c>
      <c r="K30" s="5" t="s">
        <v>33</v>
      </c>
      <c r="L30" s="5" t="s">
        <v>133</v>
      </c>
      <c r="M30" s="4">
        <v>6</v>
      </c>
      <c r="N30" s="4">
        <v>1</v>
      </c>
      <c r="O30" s="4">
        <v>2</v>
      </c>
      <c r="P30" s="4">
        <v>14</v>
      </c>
      <c r="Q30" s="4">
        <v>12</v>
      </c>
      <c r="R30" s="4">
        <f t="shared" si="1"/>
        <v>12</v>
      </c>
      <c r="S30" s="4">
        <v>7</v>
      </c>
    </row>
    <row r="31" spans="1:19" ht="26.25">
      <c r="A31" s="22" t="s">
        <v>125</v>
      </c>
      <c r="B31" s="3" t="s">
        <v>17</v>
      </c>
      <c r="C31" s="3" t="s">
        <v>135</v>
      </c>
      <c r="D31" s="7" t="s">
        <v>136</v>
      </c>
      <c r="E31" s="3" t="s">
        <v>137</v>
      </c>
      <c r="F31" s="3" t="s">
        <v>138</v>
      </c>
      <c r="G31" s="3" t="s">
        <v>139</v>
      </c>
      <c r="H31" s="3" t="s">
        <v>18</v>
      </c>
      <c r="I31" s="3" t="s">
        <v>137</v>
      </c>
      <c r="J31" s="3" t="s">
        <v>138</v>
      </c>
      <c r="K31" s="3" t="s">
        <v>139</v>
      </c>
      <c r="L31" s="3" t="s">
        <v>18</v>
      </c>
      <c r="M31" s="4">
        <v>8</v>
      </c>
      <c r="N31" s="4">
        <v>1</v>
      </c>
      <c r="O31" s="4">
        <v>2</v>
      </c>
      <c r="P31" s="4">
        <v>25</v>
      </c>
      <c r="Q31" s="4">
        <v>22</v>
      </c>
      <c r="R31" s="4">
        <f t="shared" si="1"/>
        <v>22</v>
      </c>
      <c r="S31" s="4">
        <v>9</v>
      </c>
    </row>
    <row r="32" spans="1:19" ht="39">
      <c r="A32" s="22" t="s">
        <v>130</v>
      </c>
      <c r="B32" s="3" t="s">
        <v>17</v>
      </c>
      <c r="C32" s="3" t="s">
        <v>135</v>
      </c>
      <c r="D32" s="7" t="s">
        <v>140</v>
      </c>
      <c r="E32" s="3" t="s">
        <v>141</v>
      </c>
      <c r="F32" s="3" t="s">
        <v>142</v>
      </c>
      <c r="G32" s="3" t="s">
        <v>143</v>
      </c>
      <c r="H32" s="3" t="s">
        <v>16</v>
      </c>
      <c r="I32" s="3" t="s">
        <v>141</v>
      </c>
      <c r="J32" s="3" t="s">
        <v>142</v>
      </c>
      <c r="K32" s="3" t="s">
        <v>143</v>
      </c>
      <c r="L32" s="3" t="s">
        <v>16</v>
      </c>
      <c r="M32" s="4">
        <v>5</v>
      </c>
      <c r="N32" s="4">
        <v>1</v>
      </c>
      <c r="O32" s="4">
        <v>2</v>
      </c>
      <c r="P32" s="4">
        <v>16</v>
      </c>
      <c r="Q32" s="4">
        <v>12</v>
      </c>
      <c r="R32" s="4">
        <f t="shared" si="1"/>
        <v>12</v>
      </c>
      <c r="S32" s="4">
        <v>6</v>
      </c>
    </row>
    <row r="33" spans="1:20" ht="26.25">
      <c r="A33" s="22" t="s">
        <v>134</v>
      </c>
      <c r="B33" s="3" t="s">
        <v>17</v>
      </c>
      <c r="C33" s="3" t="s">
        <v>135</v>
      </c>
      <c r="D33" s="7" t="s">
        <v>145</v>
      </c>
      <c r="E33" s="3" t="s">
        <v>146</v>
      </c>
      <c r="F33" s="3" t="s">
        <v>147</v>
      </c>
      <c r="G33" s="3" t="s">
        <v>148</v>
      </c>
      <c r="H33" s="3" t="s">
        <v>40</v>
      </c>
      <c r="I33" s="3" t="s">
        <v>146</v>
      </c>
      <c r="J33" s="3" t="s">
        <v>147</v>
      </c>
      <c r="K33" s="3" t="s">
        <v>148</v>
      </c>
      <c r="L33" s="3" t="s">
        <v>40</v>
      </c>
      <c r="M33" s="4">
        <v>5</v>
      </c>
      <c r="N33" s="4">
        <v>1</v>
      </c>
      <c r="O33" s="4">
        <v>2</v>
      </c>
      <c r="P33" s="4">
        <v>16</v>
      </c>
      <c r="Q33" s="4">
        <v>12</v>
      </c>
      <c r="R33" s="4">
        <f t="shared" si="1"/>
        <v>12</v>
      </c>
      <c r="S33" s="4">
        <v>6</v>
      </c>
    </row>
    <row r="34" spans="1:20" ht="26.25">
      <c r="A34" s="22" t="s">
        <v>85</v>
      </c>
      <c r="B34" s="3" t="s">
        <v>17</v>
      </c>
      <c r="C34" s="3" t="s">
        <v>135</v>
      </c>
      <c r="D34" s="7" t="s">
        <v>150</v>
      </c>
      <c r="E34" s="13" t="s">
        <v>151</v>
      </c>
      <c r="F34" s="13" t="s">
        <v>152</v>
      </c>
      <c r="G34" s="13" t="s">
        <v>124</v>
      </c>
      <c r="H34" s="13" t="s">
        <v>153</v>
      </c>
      <c r="I34" s="13" t="s">
        <v>151</v>
      </c>
      <c r="J34" s="13" t="s">
        <v>152</v>
      </c>
      <c r="K34" s="13" t="s">
        <v>124</v>
      </c>
      <c r="L34" s="13" t="s">
        <v>153</v>
      </c>
      <c r="M34" s="4">
        <v>5</v>
      </c>
      <c r="N34" s="4">
        <v>1</v>
      </c>
      <c r="O34" s="4">
        <v>2</v>
      </c>
      <c r="P34" s="4">
        <v>26</v>
      </c>
      <c r="Q34" s="4">
        <v>25</v>
      </c>
      <c r="R34" s="4">
        <f t="shared" si="1"/>
        <v>25</v>
      </c>
      <c r="S34" s="4">
        <v>6</v>
      </c>
    </row>
    <row r="35" spans="1:20" ht="26.25">
      <c r="A35" s="22" t="s">
        <v>144</v>
      </c>
      <c r="B35" s="3" t="s">
        <v>17</v>
      </c>
      <c r="C35" s="3" t="s">
        <v>135</v>
      </c>
      <c r="D35" s="7" t="s">
        <v>150</v>
      </c>
      <c r="E35" s="13" t="s">
        <v>151</v>
      </c>
      <c r="F35" s="13" t="s">
        <v>152</v>
      </c>
      <c r="G35" s="13" t="s">
        <v>124</v>
      </c>
      <c r="H35" s="13" t="s">
        <v>153</v>
      </c>
      <c r="I35" s="13" t="s">
        <v>155</v>
      </c>
      <c r="J35" s="13" t="s">
        <v>156</v>
      </c>
      <c r="K35" s="13" t="s">
        <v>157</v>
      </c>
      <c r="L35" s="13" t="s">
        <v>158</v>
      </c>
      <c r="M35" s="4">
        <v>4</v>
      </c>
      <c r="N35" s="4">
        <v>1</v>
      </c>
      <c r="O35" s="4">
        <v>2</v>
      </c>
      <c r="P35" s="4">
        <v>15</v>
      </c>
      <c r="Q35" s="4">
        <v>14</v>
      </c>
      <c r="R35" s="4">
        <f t="shared" si="1"/>
        <v>14</v>
      </c>
      <c r="S35" s="4">
        <v>5</v>
      </c>
    </row>
    <row r="36" spans="1:20" ht="26.25">
      <c r="A36" s="22" t="s">
        <v>149</v>
      </c>
      <c r="B36" s="3" t="s">
        <v>17</v>
      </c>
      <c r="C36" s="3" t="s">
        <v>159</v>
      </c>
      <c r="D36" s="7" t="s">
        <v>160</v>
      </c>
      <c r="E36" s="3" t="s">
        <v>161</v>
      </c>
      <c r="F36" s="3" t="s">
        <v>162</v>
      </c>
      <c r="G36" s="3" t="s">
        <v>163</v>
      </c>
      <c r="H36" s="11" t="s">
        <v>164</v>
      </c>
      <c r="I36" s="3" t="s">
        <v>161</v>
      </c>
      <c r="J36" s="3" t="s">
        <v>162</v>
      </c>
      <c r="K36" s="3" t="s">
        <v>163</v>
      </c>
      <c r="L36" s="10" t="s">
        <v>164</v>
      </c>
      <c r="M36" s="4">
        <v>3</v>
      </c>
      <c r="N36" s="4">
        <v>1</v>
      </c>
      <c r="O36" s="4">
        <v>2</v>
      </c>
      <c r="P36" s="4">
        <v>14</v>
      </c>
      <c r="Q36" s="4">
        <v>10</v>
      </c>
      <c r="R36" s="4">
        <f t="shared" si="1"/>
        <v>10</v>
      </c>
      <c r="S36" s="4">
        <v>4</v>
      </c>
    </row>
    <row r="37" spans="1:20" ht="26.25">
      <c r="A37" s="22" t="s">
        <v>154</v>
      </c>
      <c r="B37" s="3" t="s">
        <v>17</v>
      </c>
      <c r="C37" s="3" t="s">
        <v>159</v>
      </c>
      <c r="D37" s="7" t="s">
        <v>160</v>
      </c>
      <c r="E37" s="3" t="s">
        <v>161</v>
      </c>
      <c r="F37" s="3" t="s">
        <v>162</v>
      </c>
      <c r="G37" s="3" t="s">
        <v>163</v>
      </c>
      <c r="H37" s="11" t="s">
        <v>164</v>
      </c>
      <c r="I37" s="3" t="s">
        <v>165</v>
      </c>
      <c r="J37" s="3" t="s">
        <v>162</v>
      </c>
      <c r="K37" s="3" t="s">
        <v>166</v>
      </c>
      <c r="L37" s="3" t="s">
        <v>167</v>
      </c>
      <c r="M37" s="4">
        <v>2</v>
      </c>
      <c r="N37" s="4"/>
      <c r="O37" s="4">
        <v>2</v>
      </c>
      <c r="P37" s="4"/>
      <c r="Q37" s="4"/>
      <c r="R37" s="4">
        <f t="shared" si="1"/>
        <v>0</v>
      </c>
      <c r="S37" s="4">
        <v>3</v>
      </c>
    </row>
    <row r="38" spans="1:20" ht="26.25">
      <c r="A38" s="22" t="s">
        <v>55</v>
      </c>
      <c r="B38" s="3" t="s">
        <v>17</v>
      </c>
      <c r="C38" s="3" t="s">
        <v>159</v>
      </c>
      <c r="D38" s="7" t="s">
        <v>160</v>
      </c>
      <c r="E38" s="3" t="s">
        <v>161</v>
      </c>
      <c r="F38" s="3" t="s">
        <v>162</v>
      </c>
      <c r="G38" s="3" t="s">
        <v>163</v>
      </c>
      <c r="H38" s="11" t="s">
        <v>164</v>
      </c>
      <c r="I38" s="3" t="s">
        <v>169</v>
      </c>
      <c r="J38" s="3" t="s">
        <v>170</v>
      </c>
      <c r="K38" s="3" t="s">
        <v>171</v>
      </c>
      <c r="L38" s="3" t="s">
        <v>172</v>
      </c>
      <c r="M38" s="4">
        <v>2</v>
      </c>
      <c r="N38" s="4"/>
      <c r="O38" s="4">
        <v>2</v>
      </c>
      <c r="P38" s="4">
        <v>10</v>
      </c>
      <c r="Q38" s="4">
        <v>10</v>
      </c>
      <c r="R38" s="4">
        <f t="shared" si="1"/>
        <v>10</v>
      </c>
      <c r="S38" s="4">
        <v>3</v>
      </c>
    </row>
    <row r="39" spans="1:20" ht="26.25">
      <c r="A39" s="22" t="s">
        <v>120</v>
      </c>
      <c r="B39" s="3" t="s">
        <v>17</v>
      </c>
      <c r="C39" s="3" t="s">
        <v>159</v>
      </c>
      <c r="D39" s="7" t="s">
        <v>174</v>
      </c>
      <c r="E39" s="3" t="s">
        <v>175</v>
      </c>
      <c r="F39" s="3" t="s">
        <v>176</v>
      </c>
      <c r="G39" s="3" t="s">
        <v>177</v>
      </c>
      <c r="H39" s="3" t="s">
        <v>25</v>
      </c>
      <c r="I39" s="3" t="s">
        <v>175</v>
      </c>
      <c r="J39" s="3" t="s">
        <v>176</v>
      </c>
      <c r="K39" s="3" t="s">
        <v>177</v>
      </c>
      <c r="L39" s="3" t="s">
        <v>25</v>
      </c>
      <c r="M39" s="4">
        <v>9</v>
      </c>
      <c r="N39" s="4">
        <v>1</v>
      </c>
      <c r="O39" s="4">
        <v>3</v>
      </c>
      <c r="P39" s="4">
        <v>25</v>
      </c>
      <c r="Q39" s="4">
        <v>16</v>
      </c>
      <c r="R39" s="4">
        <f t="shared" si="1"/>
        <v>16</v>
      </c>
      <c r="S39" s="4">
        <v>10</v>
      </c>
    </row>
    <row r="40" spans="1:20" ht="26.25">
      <c r="A40" s="22" t="s">
        <v>168</v>
      </c>
      <c r="B40" s="3" t="s">
        <v>17</v>
      </c>
      <c r="C40" s="3" t="s">
        <v>159</v>
      </c>
      <c r="D40" s="7" t="s">
        <v>179</v>
      </c>
      <c r="E40" s="3" t="s">
        <v>180</v>
      </c>
      <c r="F40" s="3" t="s">
        <v>181</v>
      </c>
      <c r="G40" s="3" t="s">
        <v>182</v>
      </c>
      <c r="H40" s="3" t="s">
        <v>92</v>
      </c>
      <c r="I40" s="3" t="s">
        <v>180</v>
      </c>
      <c r="J40" s="3" t="s">
        <v>181</v>
      </c>
      <c r="K40" s="3" t="s">
        <v>182</v>
      </c>
      <c r="L40" s="3" t="s">
        <v>92</v>
      </c>
      <c r="M40" s="4">
        <v>4</v>
      </c>
      <c r="N40" s="4">
        <v>1</v>
      </c>
      <c r="O40" s="4">
        <v>2</v>
      </c>
      <c r="P40" s="4">
        <v>15</v>
      </c>
      <c r="Q40" s="4">
        <v>14</v>
      </c>
      <c r="R40" s="4">
        <f t="shared" si="1"/>
        <v>14</v>
      </c>
      <c r="S40" s="4">
        <v>5</v>
      </c>
    </row>
    <row r="41" spans="1:20" ht="26.25">
      <c r="A41" s="22" t="s">
        <v>173</v>
      </c>
      <c r="B41" s="3" t="s">
        <v>17</v>
      </c>
      <c r="C41" s="3" t="s">
        <v>159</v>
      </c>
      <c r="D41" s="7" t="s">
        <v>183</v>
      </c>
      <c r="E41" s="5" t="s">
        <v>165</v>
      </c>
      <c r="F41" s="5" t="s">
        <v>184</v>
      </c>
      <c r="G41" s="5" t="s">
        <v>185</v>
      </c>
      <c r="H41" s="5" t="s">
        <v>167</v>
      </c>
      <c r="I41" s="5" t="s">
        <v>165</v>
      </c>
      <c r="J41" s="5" t="s">
        <v>184</v>
      </c>
      <c r="K41" s="5" t="s">
        <v>185</v>
      </c>
      <c r="L41" s="5" t="s">
        <v>167</v>
      </c>
      <c r="M41" s="4">
        <v>3</v>
      </c>
      <c r="N41" s="4">
        <v>1</v>
      </c>
      <c r="O41" s="4">
        <v>2</v>
      </c>
      <c r="P41" s="4">
        <v>30</v>
      </c>
      <c r="Q41" s="4">
        <v>27</v>
      </c>
      <c r="R41" s="4">
        <f t="shared" si="1"/>
        <v>27</v>
      </c>
      <c r="S41" s="4">
        <v>4</v>
      </c>
    </row>
    <row r="42" spans="1:20" ht="26.25">
      <c r="A42" s="22" t="s">
        <v>178</v>
      </c>
      <c r="B42" s="3" t="s">
        <v>17</v>
      </c>
      <c r="C42" s="3" t="s">
        <v>159</v>
      </c>
      <c r="D42" s="7" t="s">
        <v>183</v>
      </c>
      <c r="E42" s="5" t="s">
        <v>165</v>
      </c>
      <c r="F42" s="5" t="s">
        <v>184</v>
      </c>
      <c r="G42" s="5" t="s">
        <v>185</v>
      </c>
      <c r="H42" s="5" t="s">
        <v>167</v>
      </c>
      <c r="I42" s="5" t="s">
        <v>165</v>
      </c>
      <c r="J42" s="5" t="s">
        <v>184</v>
      </c>
      <c r="K42" s="5" t="s">
        <v>186</v>
      </c>
      <c r="L42" s="5" t="s">
        <v>16</v>
      </c>
      <c r="M42" s="4">
        <v>3</v>
      </c>
      <c r="N42" s="4"/>
      <c r="O42" s="4">
        <v>2</v>
      </c>
      <c r="P42" s="4"/>
      <c r="Q42" s="4"/>
      <c r="R42" s="4">
        <f t="shared" si="1"/>
        <v>0</v>
      </c>
      <c r="S42" s="4">
        <v>4</v>
      </c>
    </row>
    <row r="43" spans="1:20" ht="26.25">
      <c r="A43" s="22" t="s">
        <v>158</v>
      </c>
      <c r="B43" s="3" t="s">
        <v>17</v>
      </c>
      <c r="C43" s="3" t="s">
        <v>159</v>
      </c>
      <c r="D43" s="7" t="s">
        <v>183</v>
      </c>
      <c r="E43" s="5" t="s">
        <v>165</v>
      </c>
      <c r="F43" s="5" t="s">
        <v>184</v>
      </c>
      <c r="G43" s="5" t="s">
        <v>185</v>
      </c>
      <c r="H43" s="5" t="s">
        <v>167</v>
      </c>
      <c r="I43" s="5" t="s">
        <v>165</v>
      </c>
      <c r="J43" s="5" t="s">
        <v>184</v>
      </c>
      <c r="K43" s="5" t="s">
        <v>124</v>
      </c>
      <c r="L43" s="5" t="s">
        <v>187</v>
      </c>
      <c r="M43" s="4">
        <v>2</v>
      </c>
      <c r="N43" s="4"/>
      <c r="O43" s="4">
        <v>2</v>
      </c>
      <c r="P43" s="4"/>
      <c r="Q43" s="4"/>
      <c r="R43" s="4">
        <f t="shared" si="1"/>
        <v>0</v>
      </c>
      <c r="S43" s="4">
        <v>3</v>
      </c>
    </row>
    <row r="44" spans="1:20" s="20" customFormat="1">
      <c r="A44" s="39" t="s">
        <v>247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1"/>
      <c r="M44" s="19">
        <f>SUM(M7:M43)</f>
        <v>140</v>
      </c>
      <c r="N44" s="19">
        <f t="shared" ref="N44:S44" si="2">SUM(N7:N43)</f>
        <v>23</v>
      </c>
      <c r="O44" s="19">
        <f t="shared" si="2"/>
        <v>79</v>
      </c>
      <c r="P44" s="19">
        <f t="shared" si="2"/>
        <v>574</v>
      </c>
      <c r="Q44" s="19">
        <f t="shared" si="2"/>
        <v>504</v>
      </c>
      <c r="R44" s="19">
        <f t="shared" si="2"/>
        <v>504</v>
      </c>
      <c r="S44" s="19">
        <f t="shared" si="2"/>
        <v>177</v>
      </c>
      <c r="T44" s="17"/>
    </row>
    <row r="45" spans="1:20" ht="39">
      <c r="A45" s="22" t="s">
        <v>15</v>
      </c>
      <c r="B45" s="3" t="s">
        <v>192</v>
      </c>
      <c r="C45" s="3" t="s">
        <v>193</v>
      </c>
      <c r="D45" s="7" t="s">
        <v>197</v>
      </c>
      <c r="E45" s="3" t="s">
        <v>198</v>
      </c>
      <c r="F45" s="3" t="s">
        <v>195</v>
      </c>
      <c r="G45" s="3" t="s">
        <v>199</v>
      </c>
      <c r="H45" s="3" t="s">
        <v>200</v>
      </c>
      <c r="I45" s="3" t="s">
        <v>198</v>
      </c>
      <c r="J45" s="3" t="s">
        <v>195</v>
      </c>
      <c r="K45" s="3" t="s">
        <v>199</v>
      </c>
      <c r="L45" s="3" t="s">
        <v>200</v>
      </c>
      <c r="M45" s="4">
        <v>11</v>
      </c>
      <c r="N45" s="4">
        <v>1</v>
      </c>
      <c r="O45" s="4">
        <v>3</v>
      </c>
      <c r="P45" s="4">
        <v>134</v>
      </c>
      <c r="Q45" s="4">
        <v>75</v>
      </c>
      <c r="R45" s="4">
        <f>Q45</f>
        <v>75</v>
      </c>
      <c r="S45" s="4">
        <v>12</v>
      </c>
    </row>
    <row r="46" spans="1:20" ht="39">
      <c r="A46" s="22" t="s">
        <v>16</v>
      </c>
      <c r="B46" s="3" t="s">
        <v>192</v>
      </c>
      <c r="C46" s="3" t="s">
        <v>193</v>
      </c>
      <c r="D46" s="7" t="s">
        <v>197</v>
      </c>
      <c r="E46" s="3" t="s">
        <v>198</v>
      </c>
      <c r="F46" s="3" t="s">
        <v>195</v>
      </c>
      <c r="G46" s="3" t="s">
        <v>199</v>
      </c>
      <c r="H46" s="3" t="s">
        <v>200</v>
      </c>
      <c r="I46" s="3" t="s">
        <v>198</v>
      </c>
      <c r="J46" s="3" t="s">
        <v>195</v>
      </c>
      <c r="K46" s="3" t="s">
        <v>201</v>
      </c>
      <c r="L46" s="3" t="s">
        <v>18</v>
      </c>
      <c r="M46" s="4">
        <v>4</v>
      </c>
      <c r="N46" s="4"/>
      <c r="O46" s="4">
        <v>2</v>
      </c>
      <c r="P46" s="4"/>
      <c r="Q46" s="4"/>
      <c r="R46" s="4">
        <f t="shared" ref="R46:R59" si="3">Q46</f>
        <v>0</v>
      </c>
      <c r="S46" s="4">
        <v>5</v>
      </c>
    </row>
    <row r="47" spans="1:20" ht="39">
      <c r="A47" s="22" t="s">
        <v>18</v>
      </c>
      <c r="B47" s="3" t="s">
        <v>192</v>
      </c>
      <c r="C47" s="3" t="s">
        <v>193</v>
      </c>
      <c r="D47" s="7" t="s">
        <v>202</v>
      </c>
      <c r="E47" s="3" t="s">
        <v>194</v>
      </c>
      <c r="F47" s="3" t="s">
        <v>195</v>
      </c>
      <c r="G47" s="3" t="s">
        <v>196</v>
      </c>
      <c r="H47" s="3" t="s">
        <v>189</v>
      </c>
      <c r="I47" s="3" t="s">
        <v>194</v>
      </c>
      <c r="J47" s="3" t="s">
        <v>195</v>
      </c>
      <c r="K47" s="3" t="s">
        <v>196</v>
      </c>
      <c r="L47" s="3" t="s">
        <v>189</v>
      </c>
      <c r="M47" s="4">
        <v>14</v>
      </c>
      <c r="N47" s="4">
        <v>1</v>
      </c>
      <c r="O47" s="4">
        <v>4</v>
      </c>
      <c r="P47" s="4">
        <v>92</v>
      </c>
      <c r="Q47" s="4">
        <v>85</v>
      </c>
      <c r="R47" s="4">
        <f t="shared" si="3"/>
        <v>85</v>
      </c>
      <c r="S47" s="4">
        <v>15</v>
      </c>
    </row>
    <row r="48" spans="1:20" ht="26.25">
      <c r="A48" s="22" t="s">
        <v>25</v>
      </c>
      <c r="B48" s="3" t="s">
        <v>192</v>
      </c>
      <c r="C48" s="3" t="s">
        <v>193</v>
      </c>
      <c r="D48" s="7" t="s">
        <v>203</v>
      </c>
      <c r="E48" s="5" t="s">
        <v>204</v>
      </c>
      <c r="F48" s="5" t="s">
        <v>195</v>
      </c>
      <c r="G48" s="5" t="s">
        <v>201</v>
      </c>
      <c r="H48" s="5">
        <v>3</v>
      </c>
      <c r="I48" s="5" t="s">
        <v>204</v>
      </c>
      <c r="J48" s="5" t="s">
        <v>195</v>
      </c>
      <c r="K48" s="5" t="s">
        <v>201</v>
      </c>
      <c r="L48" s="5">
        <v>3</v>
      </c>
      <c r="M48" s="4">
        <v>11</v>
      </c>
      <c r="N48" s="4">
        <v>1</v>
      </c>
      <c r="O48" s="4">
        <v>3</v>
      </c>
      <c r="P48" s="4">
        <v>86</v>
      </c>
      <c r="Q48" s="4">
        <v>65</v>
      </c>
      <c r="R48" s="4">
        <f t="shared" si="3"/>
        <v>65</v>
      </c>
      <c r="S48" s="4">
        <v>12</v>
      </c>
    </row>
    <row r="49" spans="1:20" ht="26.25">
      <c r="A49" s="22" t="s">
        <v>30</v>
      </c>
      <c r="B49" s="3" t="s">
        <v>192</v>
      </c>
      <c r="C49" s="3" t="s">
        <v>193</v>
      </c>
      <c r="D49" s="7" t="s">
        <v>205</v>
      </c>
      <c r="E49" s="3" t="s">
        <v>204</v>
      </c>
      <c r="F49" s="3" t="s">
        <v>195</v>
      </c>
      <c r="G49" s="3" t="s">
        <v>206</v>
      </c>
      <c r="H49" s="3" t="s">
        <v>207</v>
      </c>
      <c r="I49" s="3" t="s">
        <v>204</v>
      </c>
      <c r="J49" s="3" t="s">
        <v>195</v>
      </c>
      <c r="K49" s="3" t="s">
        <v>206</v>
      </c>
      <c r="L49" s="3" t="s">
        <v>207</v>
      </c>
      <c r="M49" s="4">
        <v>17</v>
      </c>
      <c r="N49" s="4">
        <v>1</v>
      </c>
      <c r="O49" s="4">
        <v>5</v>
      </c>
      <c r="P49" s="4">
        <v>76</v>
      </c>
      <c r="Q49" s="4">
        <v>65</v>
      </c>
      <c r="R49" s="4">
        <f t="shared" si="3"/>
        <v>65</v>
      </c>
      <c r="S49" s="4">
        <v>18</v>
      </c>
    </row>
    <row r="50" spans="1:20" ht="39">
      <c r="A50" s="22" t="s">
        <v>35</v>
      </c>
      <c r="B50" s="3" t="s">
        <v>192</v>
      </c>
      <c r="C50" s="3" t="s">
        <v>193</v>
      </c>
      <c r="D50" s="7" t="s">
        <v>208</v>
      </c>
      <c r="E50" s="5" t="s">
        <v>209</v>
      </c>
      <c r="F50" s="5" t="s">
        <v>210</v>
      </c>
      <c r="G50" s="5" t="s">
        <v>211</v>
      </c>
      <c r="H50" s="5" t="s">
        <v>212</v>
      </c>
      <c r="I50" s="5" t="s">
        <v>209</v>
      </c>
      <c r="J50" s="5" t="s">
        <v>210</v>
      </c>
      <c r="K50" s="5" t="s">
        <v>211</v>
      </c>
      <c r="L50" s="5" t="s">
        <v>212</v>
      </c>
      <c r="M50" s="4">
        <v>6</v>
      </c>
      <c r="N50" s="4">
        <v>0</v>
      </c>
      <c r="O50" s="4">
        <v>0</v>
      </c>
      <c r="P50" s="4">
        <v>30</v>
      </c>
      <c r="Q50" s="4">
        <v>34</v>
      </c>
      <c r="R50" s="4">
        <f t="shared" si="3"/>
        <v>34</v>
      </c>
      <c r="S50" s="4">
        <v>7</v>
      </c>
    </row>
    <row r="51" spans="1:20" ht="26.25">
      <c r="A51" s="22" t="s">
        <v>40</v>
      </c>
      <c r="B51" s="3" t="s">
        <v>192</v>
      </c>
      <c r="C51" s="3" t="s">
        <v>193</v>
      </c>
      <c r="D51" s="7" t="s">
        <v>213</v>
      </c>
      <c r="E51" s="3" t="s">
        <v>214</v>
      </c>
      <c r="F51" s="3" t="s">
        <v>215</v>
      </c>
      <c r="G51" s="3" t="s">
        <v>124</v>
      </c>
      <c r="H51" s="3" t="s">
        <v>76</v>
      </c>
      <c r="I51" s="3" t="s">
        <v>214</v>
      </c>
      <c r="J51" s="3" t="s">
        <v>215</v>
      </c>
      <c r="K51" s="3" t="s">
        <v>124</v>
      </c>
      <c r="L51" s="3" t="s">
        <v>76</v>
      </c>
      <c r="M51" s="4">
        <v>8</v>
      </c>
      <c r="N51" s="4">
        <v>0</v>
      </c>
      <c r="O51" s="4">
        <v>2</v>
      </c>
      <c r="P51" s="4">
        <v>40</v>
      </c>
      <c r="Q51" s="4">
        <v>30</v>
      </c>
      <c r="R51" s="4">
        <f t="shared" si="3"/>
        <v>30</v>
      </c>
      <c r="S51" s="4">
        <v>9</v>
      </c>
    </row>
    <row r="52" spans="1:20" ht="26.25">
      <c r="A52" s="22" t="s">
        <v>45</v>
      </c>
      <c r="B52" s="3" t="s">
        <v>192</v>
      </c>
      <c r="C52" s="3" t="s">
        <v>193</v>
      </c>
      <c r="D52" s="7" t="s">
        <v>216</v>
      </c>
      <c r="E52" s="3" t="s">
        <v>217</v>
      </c>
      <c r="F52" s="3" t="s">
        <v>218</v>
      </c>
      <c r="G52" s="3" t="s">
        <v>219</v>
      </c>
      <c r="H52" s="3" t="s">
        <v>109</v>
      </c>
      <c r="I52" s="3" t="s">
        <v>217</v>
      </c>
      <c r="J52" s="3" t="s">
        <v>218</v>
      </c>
      <c r="K52" s="3" t="s">
        <v>219</v>
      </c>
      <c r="L52" s="3" t="s">
        <v>109</v>
      </c>
      <c r="M52" s="4">
        <v>11</v>
      </c>
      <c r="N52" s="4">
        <v>0</v>
      </c>
      <c r="O52" s="4">
        <v>0</v>
      </c>
      <c r="P52" s="4">
        <v>44</v>
      </c>
      <c r="Q52" s="4">
        <v>55</v>
      </c>
      <c r="R52" s="4">
        <f t="shared" si="3"/>
        <v>55</v>
      </c>
      <c r="S52" s="4">
        <v>12</v>
      </c>
    </row>
    <row r="53" spans="1:20" ht="51.75">
      <c r="A53" s="22" t="s">
        <v>51</v>
      </c>
      <c r="B53" s="3" t="s">
        <v>192</v>
      </c>
      <c r="C53" s="3" t="s">
        <v>220</v>
      </c>
      <c r="D53" s="7" t="s">
        <v>221</v>
      </c>
      <c r="E53" s="5" t="s">
        <v>222</v>
      </c>
      <c r="F53" s="5" t="s">
        <v>195</v>
      </c>
      <c r="G53" s="5" t="s">
        <v>223</v>
      </c>
      <c r="H53" s="5" t="s">
        <v>224</v>
      </c>
      <c r="I53" s="5" t="s">
        <v>222</v>
      </c>
      <c r="J53" s="5" t="s">
        <v>195</v>
      </c>
      <c r="K53" s="5" t="s">
        <v>223</v>
      </c>
      <c r="L53" s="5" t="s">
        <v>224</v>
      </c>
      <c r="M53" s="4">
        <v>16</v>
      </c>
      <c r="N53" s="4">
        <v>0</v>
      </c>
      <c r="O53" s="4">
        <v>2</v>
      </c>
      <c r="P53" s="4">
        <v>82</v>
      </c>
      <c r="Q53" s="4">
        <v>45</v>
      </c>
      <c r="R53" s="4">
        <f t="shared" si="3"/>
        <v>45</v>
      </c>
      <c r="S53" s="4">
        <v>17</v>
      </c>
    </row>
    <row r="54" spans="1:20" ht="39">
      <c r="A54" s="22" t="s">
        <v>56</v>
      </c>
      <c r="B54" s="3" t="s">
        <v>192</v>
      </c>
      <c r="C54" s="3" t="s">
        <v>220</v>
      </c>
      <c r="D54" s="7" t="s">
        <v>225</v>
      </c>
      <c r="E54" s="3" t="s">
        <v>222</v>
      </c>
      <c r="F54" s="3" t="s">
        <v>195</v>
      </c>
      <c r="G54" s="3" t="s">
        <v>223</v>
      </c>
      <c r="H54" s="3" t="s">
        <v>224</v>
      </c>
      <c r="I54" s="3" t="s">
        <v>222</v>
      </c>
      <c r="J54" s="3" t="s">
        <v>195</v>
      </c>
      <c r="K54" s="3" t="s">
        <v>223</v>
      </c>
      <c r="L54" s="3" t="s">
        <v>224</v>
      </c>
      <c r="M54" s="4">
        <v>18</v>
      </c>
      <c r="N54" s="4">
        <v>0</v>
      </c>
      <c r="O54" s="4">
        <v>3</v>
      </c>
      <c r="P54" s="4">
        <v>100</v>
      </c>
      <c r="Q54" s="4">
        <v>30</v>
      </c>
      <c r="R54" s="4">
        <f t="shared" si="3"/>
        <v>30</v>
      </c>
      <c r="S54" s="4">
        <v>19</v>
      </c>
    </row>
    <row r="55" spans="1:20" ht="26.25">
      <c r="A55" s="22" t="s">
        <v>60</v>
      </c>
      <c r="B55" s="3" t="s">
        <v>192</v>
      </c>
      <c r="C55" s="3" t="s">
        <v>220</v>
      </c>
      <c r="D55" s="7" t="s">
        <v>226</v>
      </c>
      <c r="E55" s="5" t="s">
        <v>227</v>
      </c>
      <c r="F55" s="5" t="s">
        <v>228</v>
      </c>
      <c r="G55" s="5" t="s">
        <v>188</v>
      </c>
      <c r="H55" s="5" t="s">
        <v>133</v>
      </c>
      <c r="I55" s="5" t="s">
        <v>227</v>
      </c>
      <c r="J55" s="5" t="s">
        <v>228</v>
      </c>
      <c r="K55" s="5" t="s">
        <v>188</v>
      </c>
      <c r="L55" s="5" t="s">
        <v>133</v>
      </c>
      <c r="M55" s="4">
        <v>5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</row>
    <row r="56" spans="1:20" ht="39">
      <c r="A56" s="22" t="s">
        <v>66</v>
      </c>
      <c r="B56" s="3" t="s">
        <v>192</v>
      </c>
      <c r="C56" s="3" t="s">
        <v>220</v>
      </c>
      <c r="D56" s="7" t="s">
        <v>229</v>
      </c>
      <c r="E56" s="5" t="s">
        <v>230</v>
      </c>
      <c r="F56" s="5" t="s">
        <v>231</v>
      </c>
      <c r="G56" s="5" t="s">
        <v>191</v>
      </c>
      <c r="H56" s="5" t="s">
        <v>98</v>
      </c>
      <c r="I56" s="5" t="s">
        <v>230</v>
      </c>
      <c r="J56" s="5" t="s">
        <v>231</v>
      </c>
      <c r="K56" s="5" t="s">
        <v>191</v>
      </c>
      <c r="L56" s="5" t="s">
        <v>98</v>
      </c>
      <c r="M56" s="4">
        <v>5</v>
      </c>
      <c r="N56" s="4">
        <v>1</v>
      </c>
      <c r="O56" s="4">
        <v>2</v>
      </c>
      <c r="P56" s="4">
        <v>20</v>
      </c>
      <c r="Q56" s="4">
        <v>15</v>
      </c>
      <c r="R56" s="4">
        <f t="shared" si="3"/>
        <v>15</v>
      </c>
      <c r="S56" s="4">
        <v>6</v>
      </c>
    </row>
    <row r="57" spans="1:20" ht="39">
      <c r="A57" s="22" t="s">
        <v>71</v>
      </c>
      <c r="B57" s="3" t="s">
        <v>192</v>
      </c>
      <c r="C57" s="3" t="s">
        <v>220</v>
      </c>
      <c r="D57" s="7" t="s">
        <v>229</v>
      </c>
      <c r="E57" s="5" t="s">
        <v>230</v>
      </c>
      <c r="F57" s="5" t="s">
        <v>231</v>
      </c>
      <c r="G57" s="5" t="s">
        <v>191</v>
      </c>
      <c r="H57" s="5" t="s">
        <v>98</v>
      </c>
      <c r="I57" s="5" t="s">
        <v>230</v>
      </c>
      <c r="J57" s="5" t="s">
        <v>231</v>
      </c>
      <c r="K57" s="5" t="s">
        <v>232</v>
      </c>
      <c r="L57" s="5" t="s">
        <v>233</v>
      </c>
      <c r="M57" s="4">
        <v>1</v>
      </c>
      <c r="N57" s="4"/>
      <c r="O57" s="4">
        <v>2</v>
      </c>
      <c r="P57" s="4"/>
      <c r="Q57" s="4"/>
      <c r="R57" s="4">
        <f t="shared" si="3"/>
        <v>0</v>
      </c>
      <c r="S57" s="4">
        <v>2</v>
      </c>
    </row>
    <row r="58" spans="1:20" ht="26.25">
      <c r="A58" s="22" t="s">
        <v>76</v>
      </c>
      <c r="B58" s="3" t="s">
        <v>192</v>
      </c>
      <c r="C58" s="3" t="s">
        <v>220</v>
      </c>
      <c r="D58" s="7" t="s">
        <v>234</v>
      </c>
      <c r="E58" s="3" t="s">
        <v>235</v>
      </c>
      <c r="F58" s="3" t="s">
        <v>236</v>
      </c>
      <c r="G58" s="3" t="s">
        <v>190</v>
      </c>
      <c r="H58" s="3" t="s">
        <v>16</v>
      </c>
      <c r="I58" s="3" t="s">
        <v>235</v>
      </c>
      <c r="J58" s="3" t="s">
        <v>236</v>
      </c>
      <c r="K58" s="3" t="s">
        <v>190</v>
      </c>
      <c r="L58" s="3" t="s">
        <v>16</v>
      </c>
      <c r="M58" s="4">
        <v>5</v>
      </c>
      <c r="N58" s="4">
        <v>1</v>
      </c>
      <c r="O58" s="4">
        <v>2</v>
      </c>
      <c r="P58" s="4">
        <v>30</v>
      </c>
      <c r="Q58" s="4">
        <v>20</v>
      </c>
      <c r="R58" s="4">
        <f t="shared" si="3"/>
        <v>20</v>
      </c>
      <c r="S58" s="4">
        <v>6</v>
      </c>
    </row>
    <row r="59" spans="1:20" ht="26.25">
      <c r="A59" s="22" t="s">
        <v>81</v>
      </c>
      <c r="B59" s="3" t="s">
        <v>192</v>
      </c>
      <c r="C59" s="3" t="s">
        <v>220</v>
      </c>
      <c r="D59" s="7" t="s">
        <v>234</v>
      </c>
      <c r="E59" s="3" t="s">
        <v>235</v>
      </c>
      <c r="F59" s="3" t="s">
        <v>236</v>
      </c>
      <c r="G59" s="3" t="s">
        <v>190</v>
      </c>
      <c r="H59" s="3" t="s">
        <v>16</v>
      </c>
      <c r="I59" s="3" t="s">
        <v>235</v>
      </c>
      <c r="J59" s="3" t="s">
        <v>236</v>
      </c>
      <c r="K59" s="3" t="s">
        <v>237</v>
      </c>
      <c r="L59" s="3" t="s">
        <v>18</v>
      </c>
      <c r="M59" s="4">
        <v>1</v>
      </c>
      <c r="N59" s="4"/>
      <c r="O59" s="4">
        <v>2</v>
      </c>
      <c r="P59" s="4"/>
      <c r="Q59" s="4"/>
      <c r="R59" s="4">
        <f t="shared" si="3"/>
        <v>0</v>
      </c>
      <c r="S59" s="4">
        <v>2</v>
      </c>
    </row>
    <row r="60" spans="1:20" ht="26.25">
      <c r="A60" s="22" t="s">
        <v>86</v>
      </c>
      <c r="B60" s="3" t="s">
        <v>192</v>
      </c>
      <c r="C60" s="3" t="s">
        <v>220</v>
      </c>
      <c r="D60" s="7" t="s">
        <v>238</v>
      </c>
      <c r="E60" s="5" t="s">
        <v>239</v>
      </c>
      <c r="F60" s="5" t="s">
        <v>240</v>
      </c>
      <c r="G60" s="5" t="s">
        <v>241</v>
      </c>
      <c r="H60" s="5" t="s">
        <v>242</v>
      </c>
      <c r="I60" s="5" t="s">
        <v>239</v>
      </c>
      <c r="J60" s="5" t="s">
        <v>240</v>
      </c>
      <c r="K60" s="5" t="s">
        <v>241</v>
      </c>
      <c r="L60" s="5" t="s">
        <v>242</v>
      </c>
      <c r="M60" s="4">
        <v>9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</row>
    <row r="61" spans="1:20" s="21" customFormat="1">
      <c r="A61" s="55" t="s">
        <v>248</v>
      </c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7"/>
      <c r="M61" s="19">
        <f t="shared" ref="M61:S61" si="4">SUM(M45:M60)</f>
        <v>142</v>
      </c>
      <c r="N61" s="19">
        <f t="shared" si="4"/>
        <v>6</v>
      </c>
      <c r="O61" s="19">
        <f t="shared" si="4"/>
        <v>32</v>
      </c>
      <c r="P61" s="19">
        <f t="shared" si="4"/>
        <v>734</v>
      </c>
      <c r="Q61" s="19">
        <f t="shared" si="4"/>
        <v>519</v>
      </c>
      <c r="R61" s="19">
        <f t="shared" si="4"/>
        <v>519</v>
      </c>
      <c r="S61" s="19">
        <f t="shared" si="4"/>
        <v>142</v>
      </c>
      <c r="T61" s="17"/>
    </row>
    <row r="62" spans="1:20">
      <c r="A62" s="35" t="s">
        <v>249</v>
      </c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7"/>
      <c r="M62" s="16">
        <f>M61+M44+M6</f>
        <v>282</v>
      </c>
      <c r="N62" s="16">
        <f t="shared" ref="N62:S62" si="5">N61+N44+N6</f>
        <v>29</v>
      </c>
      <c r="O62" s="16">
        <f t="shared" si="5"/>
        <v>125</v>
      </c>
      <c r="P62" s="16">
        <f t="shared" si="5"/>
        <v>1308</v>
      </c>
      <c r="Q62" s="16">
        <f t="shared" si="5"/>
        <v>1500</v>
      </c>
      <c r="R62" s="16">
        <f t="shared" si="5"/>
        <v>1500</v>
      </c>
      <c r="S62" s="16">
        <f t="shared" si="5"/>
        <v>500</v>
      </c>
    </row>
    <row r="65" spans="14:17">
      <c r="N65" s="23"/>
      <c r="Q65" s="23"/>
    </row>
  </sheetData>
  <mergeCells count="14">
    <mergeCell ref="M3:M4"/>
    <mergeCell ref="N3:N4"/>
    <mergeCell ref="O3:P3"/>
    <mergeCell ref="Q3:S3"/>
    <mergeCell ref="A61:L61"/>
    <mergeCell ref="A6:L6"/>
    <mergeCell ref="A62:L62"/>
    <mergeCell ref="I3:L3"/>
    <mergeCell ref="A44:L44"/>
    <mergeCell ref="A3:A4"/>
    <mergeCell ref="B3:B4"/>
    <mergeCell ref="C3:C4"/>
    <mergeCell ref="D3:D4"/>
    <mergeCell ref="E3:H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&amp;CProjekt współfinansowany przez Unię Europejską ze środków Europejskiego Funduszu Rozwoju Regionalnego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dmaslak</dc:creator>
  <cp:lastModifiedBy>Kozłowska Katarzyna  (DIRS)</cp:lastModifiedBy>
  <cp:lastPrinted>2014-06-26T05:09:26Z</cp:lastPrinted>
  <dcterms:created xsi:type="dcterms:W3CDTF">2013-09-24T21:23:00Z</dcterms:created>
  <dcterms:modified xsi:type="dcterms:W3CDTF">2014-06-26T08:37:05Z</dcterms:modified>
</cp:coreProperties>
</file>