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480" yWindow="45" windowWidth="19320" windowHeight="9105"/>
  </bookViews>
  <sheets>
    <sheet name="Arkusz1" sheetId="1" r:id="rId1"/>
    <sheet name="Arkusz2" sheetId="2" r:id="rId2"/>
    <sheet name="Arkusz3" sheetId="3" r:id="rId3"/>
  </sheets>
  <calcPr calcId="125725"/>
</workbook>
</file>

<file path=xl/calcChain.xml><?xml version="1.0" encoding="utf-8"?>
<calcChain xmlns="http://schemas.openxmlformats.org/spreadsheetml/2006/main">
  <c r="R179" i="1"/>
  <c r="R13"/>
  <c r="R14"/>
  <c r="R15"/>
  <c r="R16"/>
  <c r="R18"/>
  <c r="R19"/>
  <c r="R20"/>
  <c r="R21"/>
  <c r="R22"/>
  <c r="R24"/>
  <c r="R25"/>
  <c r="R26"/>
  <c r="R27"/>
  <c r="R29"/>
  <c r="R30"/>
  <c r="R31"/>
  <c r="R32"/>
  <c r="R33"/>
  <c r="R35"/>
  <c r="R37"/>
  <c r="R39"/>
  <c r="R40"/>
  <c r="R41"/>
  <c r="R42"/>
  <c r="R43"/>
  <c r="R44"/>
  <c r="R45"/>
  <c r="R47"/>
  <c r="R49"/>
  <c r="R51"/>
  <c r="R52"/>
  <c r="R53"/>
  <c r="R54"/>
  <c r="R56"/>
  <c r="R57"/>
  <c r="R58"/>
  <c r="R59"/>
  <c r="R60"/>
  <c r="R61"/>
  <c r="R62"/>
  <c r="R66"/>
  <c r="R67"/>
  <c r="R68"/>
  <c r="R69"/>
  <c r="R70"/>
  <c r="R73"/>
  <c r="R74"/>
  <c r="R75"/>
  <c r="R77"/>
  <c r="R78"/>
  <c r="R79"/>
  <c r="R80"/>
  <c r="R81"/>
  <c r="R82"/>
  <c r="R83"/>
  <c r="R85"/>
  <c r="R87"/>
  <c r="R88"/>
  <c r="R89"/>
  <c r="R92"/>
  <c r="R95"/>
  <c r="R97"/>
  <c r="R101"/>
  <c r="R102"/>
  <c r="R105"/>
  <c r="R106"/>
  <c r="R107"/>
  <c r="R109"/>
  <c r="R110"/>
  <c r="R111"/>
  <c r="R112"/>
  <c r="R113"/>
  <c r="R114"/>
  <c r="R116"/>
  <c r="R118"/>
  <c r="R119"/>
  <c r="R120"/>
  <c r="R121"/>
  <c r="R122"/>
  <c r="R123"/>
  <c r="R124"/>
  <c r="R127"/>
  <c r="R129"/>
  <c r="R131"/>
  <c r="R132"/>
  <c r="R133"/>
  <c r="R134"/>
  <c r="R136"/>
  <c r="R137"/>
  <c r="R138"/>
  <c r="R141"/>
  <c r="R143"/>
  <c r="R145"/>
  <c r="R146"/>
  <c r="R147"/>
  <c r="R148"/>
  <c r="R149"/>
  <c r="R150"/>
  <c r="R151"/>
  <c r="R152"/>
  <c r="R153"/>
  <c r="R154"/>
  <c r="R155"/>
  <c r="R156"/>
  <c r="R157"/>
  <c r="R158"/>
  <c r="R160"/>
  <c r="R162"/>
  <c r="R163"/>
  <c r="R164"/>
  <c r="R167"/>
  <c r="R168"/>
  <c r="R169"/>
  <c r="R170"/>
  <c r="R171"/>
  <c r="R172"/>
  <c r="R173"/>
  <c r="R175"/>
  <c r="R176"/>
  <c r="R9"/>
  <c r="R177" l="1"/>
  <c r="R125"/>
  <c r="R71"/>
  <c r="S182"/>
  <c r="T182"/>
  <c r="P71"/>
  <c r="Q71"/>
  <c r="P177"/>
  <c r="Q177"/>
  <c r="M181"/>
  <c r="N181"/>
  <c r="O181"/>
  <c r="P181"/>
  <c r="Q181"/>
  <c r="R181"/>
  <c r="S181"/>
  <c r="Q125"/>
  <c r="P125"/>
  <c r="Q182" l="1"/>
  <c r="T125"/>
  <c r="T181"/>
  <c r="S125" l="1"/>
  <c r="S71"/>
  <c r="N7"/>
  <c r="O7"/>
  <c r="P7"/>
  <c r="Q7"/>
  <c r="R7"/>
  <c r="S7"/>
  <c r="T7"/>
  <c r="M7"/>
  <c r="N5" l="1"/>
  <c r="O5"/>
  <c r="P5"/>
  <c r="Q5"/>
  <c r="R5"/>
  <c r="S5"/>
  <c r="T5"/>
  <c r="M5"/>
  <c r="T177" l="1"/>
  <c r="N177"/>
  <c r="O177"/>
  <c r="S177"/>
  <c r="M177"/>
  <c r="N125"/>
  <c r="O125"/>
  <c r="M125"/>
  <c r="T71"/>
  <c r="N71"/>
  <c r="O71"/>
  <c r="R182"/>
  <c r="M71"/>
  <c r="P182" l="1"/>
  <c r="N182"/>
  <c r="M182"/>
  <c r="O182"/>
</calcChain>
</file>

<file path=xl/sharedStrings.xml><?xml version="1.0" encoding="utf-8"?>
<sst xmlns="http://schemas.openxmlformats.org/spreadsheetml/2006/main" count="2063" uniqueCount="609">
  <si>
    <t>LP.</t>
  </si>
  <si>
    <t>Apelacja</t>
  </si>
  <si>
    <t>Okręg</t>
  </si>
  <si>
    <t>Nazwa sądu</t>
  </si>
  <si>
    <t>Adres siedziby sądu</t>
  </si>
  <si>
    <t>Adres sali rozpraw</t>
  </si>
  <si>
    <t>Liczba zestawów do przechowywania i zarządzania nagraniami</t>
  </si>
  <si>
    <t>Infrastruktura udostępniania nagrań</t>
  </si>
  <si>
    <t>Infrastruktura podpisu elektronicznego</t>
  </si>
  <si>
    <t>Liczba czytników kart</t>
  </si>
  <si>
    <t>Kod pocztowy</t>
  </si>
  <si>
    <t>Miejscowość</t>
  </si>
  <si>
    <t>Ulica</t>
  </si>
  <si>
    <t>Nr bud.</t>
  </si>
  <si>
    <t>1</t>
  </si>
  <si>
    <t>wrocławska</t>
  </si>
  <si>
    <t>-</t>
  </si>
  <si>
    <t>Sąd Apelacyjny we Wrocławiu</t>
  </si>
  <si>
    <t>2</t>
  </si>
  <si>
    <t>białostocka</t>
  </si>
  <si>
    <t>Sąd Apelacyjny w Białymstoku</t>
  </si>
  <si>
    <t>3</t>
  </si>
  <si>
    <t>15-950</t>
  </si>
  <si>
    <t>Białystok</t>
  </si>
  <si>
    <t>4</t>
  </si>
  <si>
    <t>3-go Maja</t>
  </si>
  <si>
    <t>5</t>
  </si>
  <si>
    <t>Warszawska</t>
  </si>
  <si>
    <t>6</t>
  </si>
  <si>
    <t>61</t>
  </si>
  <si>
    <t>7</t>
  </si>
  <si>
    <t xml:space="preserve">Piłsudskiego </t>
  </si>
  <si>
    <t>8</t>
  </si>
  <si>
    <t>9</t>
  </si>
  <si>
    <t>32</t>
  </si>
  <si>
    <t>10</t>
  </si>
  <si>
    <t>11</t>
  </si>
  <si>
    <t>56</t>
  </si>
  <si>
    <t>12</t>
  </si>
  <si>
    <t>44</t>
  </si>
  <si>
    <t>13</t>
  </si>
  <si>
    <t>14</t>
  </si>
  <si>
    <t>15</t>
  </si>
  <si>
    <t>28</t>
  </si>
  <si>
    <t>16</t>
  </si>
  <si>
    <t>17</t>
  </si>
  <si>
    <t>3 Maja</t>
  </si>
  <si>
    <t>18</t>
  </si>
  <si>
    <t>Sikorskiego</t>
  </si>
  <si>
    <t>19</t>
  </si>
  <si>
    <t>55</t>
  </si>
  <si>
    <t>20</t>
  </si>
  <si>
    <t>Sądowa</t>
  </si>
  <si>
    <t>21</t>
  </si>
  <si>
    <t>22</t>
  </si>
  <si>
    <t>Partyzantów</t>
  </si>
  <si>
    <t>23</t>
  </si>
  <si>
    <t>33</t>
  </si>
  <si>
    <t>24</t>
  </si>
  <si>
    <t>Kościuszki</t>
  </si>
  <si>
    <t>25</t>
  </si>
  <si>
    <t>Sienkiewicza</t>
  </si>
  <si>
    <t>26</t>
  </si>
  <si>
    <t>47</t>
  </si>
  <si>
    <t>27</t>
  </si>
  <si>
    <t>29</t>
  </si>
  <si>
    <t>30</t>
  </si>
  <si>
    <t>50</t>
  </si>
  <si>
    <t>31</t>
  </si>
  <si>
    <t>37</t>
  </si>
  <si>
    <t>Młyńska</t>
  </si>
  <si>
    <t>59</t>
  </si>
  <si>
    <t>45</t>
  </si>
  <si>
    <t>34</t>
  </si>
  <si>
    <t>35</t>
  </si>
  <si>
    <t>36</t>
  </si>
  <si>
    <t>38</t>
  </si>
  <si>
    <t>39</t>
  </si>
  <si>
    <t>40</t>
  </si>
  <si>
    <t>gdańska</t>
  </si>
  <si>
    <t>Sąd Apelacyjny w Gdańsku</t>
  </si>
  <si>
    <t>41</t>
  </si>
  <si>
    <t>bydgoski</t>
  </si>
  <si>
    <t>Sąd Rejonowy w Bydgoszczy</t>
  </si>
  <si>
    <t>85-128</t>
  </si>
  <si>
    <t>Bydgoszcz</t>
  </si>
  <si>
    <t>Wały Jagiellońskie</t>
  </si>
  <si>
    <t>85-130</t>
  </si>
  <si>
    <t>Grudziądzka</t>
  </si>
  <si>
    <t>42</t>
  </si>
  <si>
    <t>85-023</t>
  </si>
  <si>
    <t xml:space="preserve">Toruńska </t>
  </si>
  <si>
    <t>64a</t>
  </si>
  <si>
    <t>43</t>
  </si>
  <si>
    <t>85-131</t>
  </si>
  <si>
    <t>Nowy Rynek</t>
  </si>
  <si>
    <t>Sąd Rejonowy w Inowrocławiu</t>
  </si>
  <si>
    <t>88-100</t>
  </si>
  <si>
    <t>Inowrocław</t>
  </si>
  <si>
    <t>G. Narutowicza</t>
  </si>
  <si>
    <t>46</t>
  </si>
  <si>
    <t>88-300</t>
  </si>
  <si>
    <t>Mogilno</t>
  </si>
  <si>
    <t>Sąd Rejonowy w Szubinie</t>
  </si>
  <si>
    <t>89-200</t>
  </si>
  <si>
    <t>Szubin</t>
  </si>
  <si>
    <t>Plac Wolności</t>
  </si>
  <si>
    <t>48</t>
  </si>
  <si>
    <t>88-400</t>
  </si>
  <si>
    <t>Żnin</t>
  </si>
  <si>
    <t>49</t>
  </si>
  <si>
    <t>89-100</t>
  </si>
  <si>
    <t>Nakło nad Notecią</t>
  </si>
  <si>
    <t xml:space="preserve">Sadowa </t>
  </si>
  <si>
    <t>51</t>
  </si>
  <si>
    <t>Sąd Rejonowy w Świeciu</t>
  </si>
  <si>
    <t>86-100</t>
  </si>
  <si>
    <t>Świecie</t>
  </si>
  <si>
    <t>52</t>
  </si>
  <si>
    <t>89-500</t>
  </si>
  <si>
    <t>Tuchola</t>
  </si>
  <si>
    <t>Świecka</t>
  </si>
  <si>
    <t>53</t>
  </si>
  <si>
    <t>elbląski</t>
  </si>
  <si>
    <t>Sąd Rejonowy w Braniewie</t>
  </si>
  <si>
    <t>14-500</t>
  </si>
  <si>
    <t>Braniewo</t>
  </si>
  <si>
    <t>54</t>
  </si>
  <si>
    <t>Sąd Rejonowy w Elblągu</t>
  </si>
  <si>
    <t>82-300</t>
  </si>
  <si>
    <t>Elbląg</t>
  </si>
  <si>
    <t>płk. Dąbka</t>
  </si>
  <si>
    <t>8-12</t>
  </si>
  <si>
    <t>pl. Konstytucji</t>
  </si>
  <si>
    <t>Sąd Rejonowy w Iławie</t>
  </si>
  <si>
    <t>14-200</t>
  </si>
  <si>
    <t>Iława</t>
  </si>
  <si>
    <t xml:space="preserve">Andersa </t>
  </si>
  <si>
    <t>57</t>
  </si>
  <si>
    <t>13-300</t>
  </si>
  <si>
    <t>Nowe Miasto Lubawskie</t>
  </si>
  <si>
    <t>Grunwaldzka</t>
  </si>
  <si>
    <t>58</t>
  </si>
  <si>
    <t>Sąd Rejonowy w Ostródzie</t>
  </si>
  <si>
    <t>14-100</t>
  </si>
  <si>
    <t>Ostróda</t>
  </si>
  <si>
    <t>Jana III Sobieskiego</t>
  </si>
  <si>
    <t>gdański</t>
  </si>
  <si>
    <t>Sąd Rejonowy Gdańsk-Południe w Gdańsku</t>
  </si>
  <si>
    <t>80-802</t>
  </si>
  <si>
    <t>Gdańsk</t>
  </si>
  <si>
    <t>3-go maja</t>
  </si>
  <si>
    <t>9A</t>
  </si>
  <si>
    <t>80-803</t>
  </si>
  <si>
    <t>Nowe Ogrody</t>
  </si>
  <si>
    <t>30/34</t>
  </si>
  <si>
    <t>60</t>
  </si>
  <si>
    <t xml:space="preserve">3 Maja </t>
  </si>
  <si>
    <t>Sąd Rejonowy Gdańsk-Północ w Gdańsku</t>
  </si>
  <si>
    <t>80-126</t>
  </si>
  <si>
    <t>Piekarnicza</t>
  </si>
  <si>
    <t>62</t>
  </si>
  <si>
    <t>Sąd Rejonowy w Gdyni</t>
  </si>
  <si>
    <t>81-969</t>
  </si>
  <si>
    <t>Gdynia</t>
  </si>
  <si>
    <t>Pl. Konstytucji</t>
  </si>
  <si>
    <t>63</t>
  </si>
  <si>
    <t>81-354</t>
  </si>
  <si>
    <t xml:space="preserve">Jana z Kolna </t>
  </si>
  <si>
    <t>64</t>
  </si>
  <si>
    <t>Sąd Rejonowy w Kartuzach</t>
  </si>
  <si>
    <t>83-300</t>
  </si>
  <si>
    <t>Kartuzy</t>
  </si>
  <si>
    <t>83-400</t>
  </si>
  <si>
    <t>Kościerzyna</t>
  </si>
  <si>
    <t>Dworcowa</t>
  </si>
  <si>
    <t xml:space="preserve">   2</t>
  </si>
  <si>
    <t xml:space="preserve">Kościerzyna </t>
  </si>
  <si>
    <t>Zgromadzenia Ks. Zmartwychwstańców</t>
  </si>
  <si>
    <t>Sąd Rejonowy w Kwidzynie</t>
  </si>
  <si>
    <t>82-500</t>
  </si>
  <si>
    <t>Kwidzyn</t>
  </si>
  <si>
    <t>Plac Plebiscytowy</t>
  </si>
  <si>
    <t>30A</t>
  </si>
  <si>
    <t>Sąd Rejonowy w Malborku</t>
  </si>
  <si>
    <t>82-200</t>
  </si>
  <si>
    <t>Malbork</t>
  </si>
  <si>
    <t>17 Marca</t>
  </si>
  <si>
    <t>Poczty Gdańskiej</t>
  </si>
  <si>
    <t>Sąd Rejonowy w Sopocie</t>
  </si>
  <si>
    <t>81-967</t>
  </si>
  <si>
    <t>Sopot</t>
  </si>
  <si>
    <t>ul.1 maja</t>
  </si>
  <si>
    <t>Sąd Rejonowy w Starogardzie Gdańskim</t>
  </si>
  <si>
    <t>83-200</t>
  </si>
  <si>
    <t>Starogard Gdański</t>
  </si>
  <si>
    <t>74</t>
  </si>
  <si>
    <t>Sąd Rejonowy w Tczewie</t>
  </si>
  <si>
    <t>83-110</t>
  </si>
  <si>
    <t>Tczew</t>
  </si>
  <si>
    <t>Kołłątaja</t>
  </si>
  <si>
    <t>Paderewskiego</t>
  </si>
  <si>
    <t>Sąd RejonowyWejherowo</t>
  </si>
  <si>
    <t>84-200</t>
  </si>
  <si>
    <t>Wejherowo</t>
  </si>
  <si>
    <t>Sobieskiego</t>
  </si>
  <si>
    <t>302</t>
  </si>
  <si>
    <t>304</t>
  </si>
  <si>
    <t>84-100</t>
  </si>
  <si>
    <t>Puck</t>
  </si>
  <si>
    <t>Żeromskiego</t>
  </si>
  <si>
    <t xml:space="preserve">1 Maja </t>
  </si>
  <si>
    <t>słupski</t>
  </si>
  <si>
    <t>Sąd Rejonowy w Lęborku</t>
  </si>
  <si>
    <t>84-300</t>
  </si>
  <si>
    <t>Lębork</t>
  </si>
  <si>
    <t>pl. Kopernika</t>
  </si>
  <si>
    <t>Przyzamcze</t>
  </si>
  <si>
    <t>84-299</t>
  </si>
  <si>
    <t>Kopernika</t>
  </si>
  <si>
    <t>77-100</t>
  </si>
  <si>
    <t>Bytów</t>
  </si>
  <si>
    <t>Zamkowa</t>
  </si>
  <si>
    <t>Sąd Rejonowy w Chojnicach</t>
  </si>
  <si>
    <t>89-600</t>
  </si>
  <si>
    <t>Chojnice</t>
  </si>
  <si>
    <t>Sąd Rejonowy w Człuchowie</t>
  </si>
  <si>
    <t>77-300</t>
  </si>
  <si>
    <t>Człuchów</t>
  </si>
  <si>
    <t>Szczecińska</t>
  </si>
  <si>
    <t>Sąd Rejonowy w Słupsku</t>
  </si>
  <si>
    <t>76-200</t>
  </si>
  <si>
    <t>Słupsk</t>
  </si>
  <si>
    <t>Szarych Szeregów</t>
  </si>
  <si>
    <t>Jana Kilińskiego</t>
  </si>
  <si>
    <t>77-200</t>
  </si>
  <si>
    <t>Miastko</t>
  </si>
  <si>
    <t>Armii Krajowej</t>
  </si>
  <si>
    <t>toruński</t>
  </si>
  <si>
    <t>Sąd Rejonowy w Chełmnie</t>
  </si>
  <si>
    <t>86-200</t>
  </si>
  <si>
    <t>Chełmno</t>
  </si>
  <si>
    <t>Toruńska</t>
  </si>
  <si>
    <t>87-200</t>
  </si>
  <si>
    <t>Wąbrzeźno</t>
  </si>
  <si>
    <t>Wolności</t>
  </si>
  <si>
    <t>Sąd Rejonowy w Brodnicy</t>
  </si>
  <si>
    <t>87-300</t>
  </si>
  <si>
    <t>Brodnica</t>
  </si>
  <si>
    <t>87-400</t>
  </si>
  <si>
    <t>Golub-Dobrzyń</t>
  </si>
  <si>
    <t xml:space="preserve">Kościelna </t>
  </si>
  <si>
    <t>23/25</t>
  </si>
  <si>
    <t>Sąd Rejonowy w Grudziądzu</t>
  </si>
  <si>
    <t>86-300</t>
  </si>
  <si>
    <t>Grudziądz</t>
  </si>
  <si>
    <t xml:space="preserve">Sikorskiego </t>
  </si>
  <si>
    <t>19/23</t>
  </si>
  <si>
    <t>Sąd Rejonowy w Toruniu</t>
  </si>
  <si>
    <t>87-100</t>
  </si>
  <si>
    <t>Toruń</t>
  </si>
  <si>
    <t>Fosa Staromiejska</t>
  </si>
  <si>
    <t>12/14</t>
  </si>
  <si>
    <t>Młodzieżowa</t>
  </si>
  <si>
    <t>Piastowska</t>
  </si>
  <si>
    <t>Mickiewicza</t>
  </si>
  <si>
    <t>10/16</t>
  </si>
  <si>
    <t>włocławski</t>
  </si>
  <si>
    <t>Sąd Rejonowy w Aleksandrowie Kujawskim</t>
  </si>
  <si>
    <t>87-700</t>
  </si>
  <si>
    <t>Aleksandrów Kujawski</t>
  </si>
  <si>
    <t>Narutowicza</t>
  </si>
  <si>
    <t>88-200</t>
  </si>
  <si>
    <t>Radziejów</t>
  </si>
  <si>
    <t>Brzeska</t>
  </si>
  <si>
    <t>20 A</t>
  </si>
  <si>
    <t>Sąd Rejonowy w Lipnie</t>
  </si>
  <si>
    <t>87-600</t>
  </si>
  <si>
    <t>Lipno</t>
  </si>
  <si>
    <t>Piłsudskiego</t>
  </si>
  <si>
    <t>15/17</t>
  </si>
  <si>
    <t>87-500</t>
  </si>
  <si>
    <t>Rypin</t>
  </si>
  <si>
    <t>Sąd Rejonowy we Włocławku</t>
  </si>
  <si>
    <t>87-800</t>
  </si>
  <si>
    <t>Włocławek</t>
  </si>
  <si>
    <t>Kilińskiego</t>
  </si>
  <si>
    <t>krakowska</t>
  </si>
  <si>
    <t>Sąd Apelacyjny w Krakowie</t>
  </si>
  <si>
    <t>kielecki</t>
  </si>
  <si>
    <t>Sąd Rejonowy w Busku-Zdroju</t>
  </si>
  <si>
    <t>28-100</t>
  </si>
  <si>
    <t>Busko-Zdrój</t>
  </si>
  <si>
    <t>28-500</t>
  </si>
  <si>
    <t>Kazimierza Wielka</t>
  </si>
  <si>
    <t>28-400</t>
  </si>
  <si>
    <t>Pińczów</t>
  </si>
  <si>
    <t>12a</t>
  </si>
  <si>
    <t>Sąd Rejonowy w Kielcach</t>
  </si>
  <si>
    <t>25-312</t>
  </si>
  <si>
    <t>Kielce</t>
  </si>
  <si>
    <t>Sąd Rejonowy w Końskich</t>
  </si>
  <si>
    <t>26-200</t>
  </si>
  <si>
    <t>Końskie</t>
  </si>
  <si>
    <t>Iwo Odrowąża</t>
  </si>
  <si>
    <t>Sąd Rejonowy w Ostrowcu Świętokrzyskim</t>
  </si>
  <si>
    <t>27-400</t>
  </si>
  <si>
    <t>Ostrowiec Świętokrzyski</t>
  </si>
  <si>
    <t>27-500</t>
  </si>
  <si>
    <t>Opatów</t>
  </si>
  <si>
    <t>Plac Obrońców Pokoju</t>
  </si>
  <si>
    <t>Sąd Rejonowy w Sandomierzu</t>
  </si>
  <si>
    <t>27-600</t>
  </si>
  <si>
    <t>Sandomierz</t>
  </si>
  <si>
    <t>2A</t>
  </si>
  <si>
    <t>28-200</t>
  </si>
  <si>
    <t>Staszów</t>
  </si>
  <si>
    <t>Sąd Rejonowy w Skarżysku-Kamiennej</t>
  </si>
  <si>
    <t>26-110</t>
  </si>
  <si>
    <t>Skarżysko-Kamienna</t>
  </si>
  <si>
    <t>Krasińskiego</t>
  </si>
  <si>
    <t>Sąd Rejonowy w Starachowicach</t>
  </si>
  <si>
    <t>27-200</t>
  </si>
  <si>
    <t>Starachowice</t>
  </si>
  <si>
    <t>Staszica</t>
  </si>
  <si>
    <t>Sąd Rejonowy w Jędrzejowie</t>
  </si>
  <si>
    <t>28-300</t>
  </si>
  <si>
    <t>Jędrzejów</t>
  </si>
  <si>
    <t>11-go Listopada</t>
  </si>
  <si>
    <t>29-100</t>
  </si>
  <si>
    <t>Włoszczowa</t>
  </si>
  <si>
    <t>Kusocińskiego</t>
  </si>
  <si>
    <t>krakowski</t>
  </si>
  <si>
    <t>Sąd Rejonowy dla Krakowa-Krowodrzy</t>
  </si>
  <si>
    <t>31-547</t>
  </si>
  <si>
    <t>Kraków</t>
  </si>
  <si>
    <t>Przy Rondzie</t>
  </si>
  <si>
    <t>31-503</t>
  </si>
  <si>
    <t>Lubicz</t>
  </si>
  <si>
    <t>31-542</t>
  </si>
  <si>
    <t>Mogilska</t>
  </si>
  <si>
    <t>Sąd Rejonowy dla Krakowa-Nowej Huty</t>
  </si>
  <si>
    <t xml:space="preserve">Przy Rondzie </t>
  </si>
  <si>
    <t>Sąd Rejonowy dla Krakowa-Podgórza</t>
  </si>
  <si>
    <t>Sąd Rejonowy dla Krakowa-Śródmieścia</t>
  </si>
  <si>
    <t>Kordylewskiego</t>
  </si>
  <si>
    <t>32-200</t>
  </si>
  <si>
    <t>Miechów</t>
  </si>
  <si>
    <t>Pl. Kościuszki</t>
  </si>
  <si>
    <t>3a</t>
  </si>
  <si>
    <t>Sąd Rejonowy w Chrzanowie</t>
  </si>
  <si>
    <t>32-500</t>
  </si>
  <si>
    <t>Chrzanów</t>
  </si>
  <si>
    <t>Al. Henryka</t>
  </si>
  <si>
    <t>Sąd Rejonowy w Myslenicach</t>
  </si>
  <si>
    <t>32-400</t>
  </si>
  <si>
    <t>Myślenice</t>
  </si>
  <si>
    <t>Sąd Rejonowy w Olkuszu</t>
  </si>
  <si>
    <t>32-300</t>
  </si>
  <si>
    <t>Olkusz</t>
  </si>
  <si>
    <t>Króla Kazimierza Wielkiego</t>
  </si>
  <si>
    <t>138</t>
  </si>
  <si>
    <t>Sąd Rejonowy w Oświęcimiu</t>
  </si>
  <si>
    <t>32-600</t>
  </si>
  <si>
    <t>Oświęcim</t>
  </si>
  <si>
    <t>Rynek Główny</t>
  </si>
  <si>
    <t>Jagiełły</t>
  </si>
  <si>
    <t>Sąd Rejonowy w Wadowicach</t>
  </si>
  <si>
    <t>34-100</t>
  </si>
  <si>
    <t>Wadowice</t>
  </si>
  <si>
    <t>Żwirki i Wigury</t>
  </si>
  <si>
    <t>34-200</t>
  </si>
  <si>
    <t>Sucha Beskidzka</t>
  </si>
  <si>
    <t>Sąd Rejonowy w Wieliczce</t>
  </si>
  <si>
    <t>32-020</t>
  </si>
  <si>
    <t>Wieliczka</t>
  </si>
  <si>
    <t>ul. Janińska</t>
  </si>
  <si>
    <t>143</t>
  </si>
  <si>
    <t>nowosądecki</t>
  </si>
  <si>
    <t>Sąd Rejonowy w Gorlicach</t>
  </si>
  <si>
    <t>38-300</t>
  </si>
  <si>
    <t>Gorlice</t>
  </si>
  <si>
    <t>Biecka</t>
  </si>
  <si>
    <t>Sąd Rejonowy w Limanowej</t>
  </si>
  <si>
    <t>34-600</t>
  </si>
  <si>
    <t>Limanowa</t>
  </si>
  <si>
    <t>Józefa Marka</t>
  </si>
  <si>
    <t>Sąd Rejonowy w Nowym Sączu</t>
  </si>
  <si>
    <t>33-300</t>
  </si>
  <si>
    <t>Nowy Sącz</t>
  </si>
  <si>
    <t>Pijarska</t>
  </si>
  <si>
    <t>Strzelecka</t>
  </si>
  <si>
    <t>1a</t>
  </si>
  <si>
    <t>33-370</t>
  </si>
  <si>
    <t>Muszyna</t>
  </si>
  <si>
    <t>Kity</t>
  </si>
  <si>
    <t>18A</t>
  </si>
  <si>
    <t>Sąd Rejonowy w Nowym Targu</t>
  </si>
  <si>
    <t>34-400</t>
  </si>
  <si>
    <t>Nowy Targ</t>
  </si>
  <si>
    <t>Ludźmierska</t>
  </si>
  <si>
    <t xml:space="preserve">Sąd Rejonowy w Zakopanem </t>
  </si>
  <si>
    <t>34-500</t>
  </si>
  <si>
    <t>Zakopane</t>
  </si>
  <si>
    <t>Gimnazjalna</t>
  </si>
  <si>
    <t>tarnowski</t>
  </si>
  <si>
    <t>Sąd Rejonowy w Bochni</t>
  </si>
  <si>
    <t>32-700</t>
  </si>
  <si>
    <t>Bochnia</t>
  </si>
  <si>
    <t>Sąd Rejonowy w Brzesku</t>
  </si>
  <si>
    <t>32-800</t>
  </si>
  <si>
    <t>Brzesko</t>
  </si>
  <si>
    <t>Sąd Rejonowy w Tarnowie</t>
  </si>
  <si>
    <t>33-100</t>
  </si>
  <si>
    <t>Tarnów</t>
  </si>
  <si>
    <t>Dąbrowskiego</t>
  </si>
  <si>
    <t>33-170</t>
  </si>
  <si>
    <t>Tuchów</t>
  </si>
  <si>
    <t xml:space="preserve">Chopina </t>
  </si>
  <si>
    <t>33-200</t>
  </si>
  <si>
    <t>Dąbrowa Tarnowska</t>
  </si>
  <si>
    <t>Jakuba Bojki</t>
  </si>
  <si>
    <t>łódzka</t>
  </si>
  <si>
    <t>Sąd Apelacyjny w Łodzi</t>
  </si>
  <si>
    <t>kaliski</t>
  </si>
  <si>
    <t>Sąd Rejonowy w Jarocinie</t>
  </si>
  <si>
    <t>63-200</t>
  </si>
  <si>
    <t>Jarocin</t>
  </si>
  <si>
    <t>al. Niepodległości</t>
  </si>
  <si>
    <t>ul. Wrocławska</t>
  </si>
  <si>
    <t>63-300</t>
  </si>
  <si>
    <t>Pleszew</t>
  </si>
  <si>
    <t>Malińska</t>
  </si>
  <si>
    <t>21b</t>
  </si>
  <si>
    <t>Sąd Rejonowy w Kaliszu</t>
  </si>
  <si>
    <t>62-800</t>
  </si>
  <si>
    <t>Kalisz</t>
  </si>
  <si>
    <t>Al. Wolności</t>
  </si>
  <si>
    <t>ul. Asnyka</t>
  </si>
  <si>
    <t>56a</t>
  </si>
  <si>
    <t>Sąd Rejonowy w Kępnie</t>
  </si>
  <si>
    <t>63-600</t>
  </si>
  <si>
    <t>Kępno</t>
  </si>
  <si>
    <t>Al.Marcinkowskiego</t>
  </si>
  <si>
    <t>63-500</t>
  </si>
  <si>
    <t>Ostrzeszów</t>
  </si>
  <si>
    <t>9a</t>
  </si>
  <si>
    <t>21 Stycznia</t>
  </si>
  <si>
    <t>Sąd Rejonowy w Ostrowie Wielkopolskim</t>
  </si>
  <si>
    <t>63-400</t>
  </si>
  <si>
    <t>Ostrów Wielkopolski</t>
  </si>
  <si>
    <t>63-700</t>
  </si>
  <si>
    <t>Krotoszyn</t>
  </si>
  <si>
    <t>łódzki</t>
  </si>
  <si>
    <t>Sąd Rejonowy dla Łodzi-Śródmieścia w Łodzi</t>
  </si>
  <si>
    <t>90-928</t>
  </si>
  <si>
    <t>Łódź</t>
  </si>
  <si>
    <t>107/113</t>
  </si>
  <si>
    <t>92-332</t>
  </si>
  <si>
    <t xml:space="preserve">Kopcińskiego </t>
  </si>
  <si>
    <t>90-732</t>
  </si>
  <si>
    <t xml:space="preserve">Wólczańska </t>
  </si>
  <si>
    <t>Sąd Rejonowy dla Łodzi-Widzewa w Łodzi</t>
  </si>
  <si>
    <t>Al.Piłsudskiego</t>
  </si>
  <si>
    <t>90-032</t>
  </si>
  <si>
    <t>ul. Kopcińskiego</t>
  </si>
  <si>
    <t>95-060</t>
  </si>
  <si>
    <t>Brzeziny</t>
  </si>
  <si>
    <t>Waryńskiego</t>
  </si>
  <si>
    <t>Sąd Rejonowy w Kutnie</t>
  </si>
  <si>
    <t>99-300</t>
  </si>
  <si>
    <t>Kutno</t>
  </si>
  <si>
    <t>Spokojna</t>
  </si>
  <si>
    <t>99-100</t>
  </si>
  <si>
    <t>Łęczyca</t>
  </si>
  <si>
    <t>M. Konopnickiej</t>
  </si>
  <si>
    <t>Sąd Rejonowy w Pabianicach</t>
  </si>
  <si>
    <t>95-200</t>
  </si>
  <si>
    <t>Pabianice</t>
  </si>
  <si>
    <t>Partyzancka</t>
  </si>
  <si>
    <t>105/127</t>
  </si>
  <si>
    <t xml:space="preserve">Sąd Rejonowy w Skierniewicach </t>
  </si>
  <si>
    <t>96-100</t>
  </si>
  <si>
    <t xml:space="preserve">Skierniewice </t>
  </si>
  <si>
    <t xml:space="preserve">Reymonta </t>
  </si>
  <si>
    <t>96-200</t>
  </si>
  <si>
    <t>Rawa Mazowiecka</t>
  </si>
  <si>
    <t>Krakowska</t>
  </si>
  <si>
    <t>22b</t>
  </si>
  <si>
    <t>Sąd Rejonowy w Zgierzu</t>
  </si>
  <si>
    <t>95-100</t>
  </si>
  <si>
    <t>Zgierz</t>
  </si>
  <si>
    <t>Sokołowska</t>
  </si>
  <si>
    <t>Sąd Rejonowyw Łowiczu</t>
  </si>
  <si>
    <t>99-400</t>
  </si>
  <si>
    <t>Łowicz</t>
  </si>
  <si>
    <t xml:space="preserve">Kaliska </t>
  </si>
  <si>
    <t>1/3</t>
  </si>
  <si>
    <t>piotrowski</t>
  </si>
  <si>
    <t>Sąd Rejonowy w Bełchatowie</t>
  </si>
  <si>
    <t>97-400</t>
  </si>
  <si>
    <t>Bełchatów</t>
  </si>
  <si>
    <t>Okrzei</t>
  </si>
  <si>
    <t>Sąd Rejonowy w Opocznie</t>
  </si>
  <si>
    <t>26-300</t>
  </si>
  <si>
    <t>Opoczno</t>
  </si>
  <si>
    <t>Biernackiego</t>
  </si>
  <si>
    <t>Sąd Rejonowy w Piotrkowie Trybunalskim</t>
  </si>
  <si>
    <t>97-300</t>
  </si>
  <si>
    <t>Piotrków Tryb.</t>
  </si>
  <si>
    <t>Słowackiego</t>
  </si>
  <si>
    <t>Sąd Rejonowy w Radomsku</t>
  </si>
  <si>
    <t>97-500</t>
  </si>
  <si>
    <t>Radomsko</t>
  </si>
  <si>
    <t>Tysiąclecia</t>
  </si>
  <si>
    <t>Sąd Rejonowy w Tomaszowie Maz.</t>
  </si>
  <si>
    <t>97-199</t>
  </si>
  <si>
    <t>Tomaszów Maz.</t>
  </si>
  <si>
    <t>Mościckiego</t>
  </si>
  <si>
    <t>płocki</t>
  </si>
  <si>
    <t>Sąd Rejonowy w Ciechanowie</t>
  </si>
  <si>
    <t>06-400</t>
  </si>
  <si>
    <t>Ciechanów</t>
  </si>
  <si>
    <t>Mikołajczyka</t>
  </si>
  <si>
    <t>Sąd Rejonowy w Gostyninie</t>
  </si>
  <si>
    <t>09-500</t>
  </si>
  <si>
    <t>Gostynin</t>
  </si>
  <si>
    <t>Stodólna</t>
  </si>
  <si>
    <t xml:space="preserve">Sąd Rejonowy w Gostyninie </t>
  </si>
  <si>
    <t>Sąd Rejonowy w Mławie</t>
  </si>
  <si>
    <t>06-500</t>
  </si>
  <si>
    <t>Mława</t>
  </si>
  <si>
    <t>Reymonta</t>
  </si>
  <si>
    <t>13-200</t>
  </si>
  <si>
    <t>Działdowo</t>
  </si>
  <si>
    <t>Sąd Rejonowy w Płocku</t>
  </si>
  <si>
    <t>09-400</t>
  </si>
  <si>
    <t>Płock</t>
  </si>
  <si>
    <t>Plac Narutowicza</t>
  </si>
  <si>
    <t>Kilińskego</t>
  </si>
  <si>
    <t>10b</t>
  </si>
  <si>
    <t>Piekarska</t>
  </si>
  <si>
    <t>09-200</t>
  </si>
  <si>
    <t>Sierpc</t>
  </si>
  <si>
    <t xml:space="preserve">Wiosny Ludów </t>
  </si>
  <si>
    <t>Sąd Rejonowy w Płońsku</t>
  </si>
  <si>
    <t>09-100</t>
  </si>
  <si>
    <t>Płońsk</t>
  </si>
  <si>
    <t xml:space="preserve">Sienkiewicza </t>
  </si>
  <si>
    <t>Sąd Rejonowy w Sochaczewie</t>
  </si>
  <si>
    <t>96-500</t>
  </si>
  <si>
    <t>Sochaczew</t>
  </si>
  <si>
    <t>1-go Maja</t>
  </si>
  <si>
    <t>Sąd Rejonowy w Żyrardowie</t>
  </si>
  <si>
    <t>96-300</t>
  </si>
  <si>
    <t>Żyrardów</t>
  </si>
  <si>
    <t>sieradzki</t>
  </si>
  <si>
    <t>Sąd Rejonowy w Łasku</t>
  </si>
  <si>
    <t>98-100</t>
  </si>
  <si>
    <t>Łask</t>
  </si>
  <si>
    <t xml:space="preserve">Kolejowa </t>
  </si>
  <si>
    <t>Sąd Rejonowy w Sieradzu</t>
  </si>
  <si>
    <t>98-200</t>
  </si>
  <si>
    <t>Sieradz</t>
  </si>
  <si>
    <t>Al. Zwycięstwa</t>
  </si>
  <si>
    <t>Sąd Rejonowy w Wieluniu</t>
  </si>
  <si>
    <t>98-300</t>
  </si>
  <si>
    <t>Wieluń</t>
  </si>
  <si>
    <t>Pl. Jagielloński</t>
  </si>
  <si>
    <t>98-330</t>
  </si>
  <si>
    <t>Pajęczno</t>
  </si>
  <si>
    <t>Sąd Rejonowy w Zduńskiej Woli</t>
  </si>
  <si>
    <t>98-220</t>
  </si>
  <si>
    <t>Zduńska Wola</t>
  </si>
  <si>
    <t>warszawska</t>
  </si>
  <si>
    <t>Warszawa</t>
  </si>
  <si>
    <t>Liczba sal na których należy wdrożyć system</t>
  </si>
  <si>
    <t>Liczba kart procesorowych wraz oprogramowaniem klienckim</t>
  </si>
  <si>
    <t>53-330</t>
  </si>
  <si>
    <t>Wrocław</t>
  </si>
  <si>
    <t>Energetyczna</t>
  </si>
  <si>
    <t>28/29</t>
  </si>
  <si>
    <t>90-136</t>
  </si>
  <si>
    <t>Sąd Apelacyjny w Warszawie</t>
  </si>
  <si>
    <t>00-207</t>
  </si>
  <si>
    <t>Pl. Krasińskich</t>
  </si>
  <si>
    <t>2/4/6</t>
  </si>
  <si>
    <t>Liczba słuchawek z mikro-fonem</t>
  </si>
  <si>
    <t>Liczba zestawów centalnej infrastru-ktury wideokon-ferencyjnej</t>
  </si>
  <si>
    <t>Liczba kompo-nentów podpisu-jących i weryfiku-jących</t>
  </si>
  <si>
    <t>RAZEM APELACJA BIAŁOSTOCKA</t>
  </si>
  <si>
    <t>RAZEM APELACJA WROCŁAWSKA</t>
  </si>
  <si>
    <t>RAZEM APELACJA GDAŃSKA</t>
  </si>
  <si>
    <t>RAZEM APELACJA KRAKOWSKA</t>
  </si>
  <si>
    <t>RAZEM APELACJA ŁÓDZKA</t>
  </si>
  <si>
    <t>RAZEM APELACJA WARSZAWSKA</t>
  </si>
  <si>
    <t>RAZEM WSZYSTKIE APELACJE</t>
  </si>
  <si>
    <t>warszawski</t>
  </si>
  <si>
    <t>Sąd Rejonowy dla m. st. Warszawy</t>
  </si>
  <si>
    <t>00-517</t>
  </si>
  <si>
    <t>Marszałkowska</t>
  </si>
  <si>
    <t>82</t>
  </si>
  <si>
    <t>00-454</t>
  </si>
  <si>
    <t>Czerniakowska</t>
  </si>
  <si>
    <t>100</t>
  </si>
  <si>
    <t>Liczba komputerów All-in-One (model B)</t>
  </si>
  <si>
    <t>2000</t>
  </si>
  <si>
    <t>Projekt współfinansowany przez Unię Europejską ze środków Europejskiego Funduszu Rozwoju Regionalnego</t>
  </si>
  <si>
    <t>Załącznik nr 2 do umowy nr ... z dnia ................</t>
  </si>
</sst>
</file>

<file path=xl/styles.xml><?xml version="1.0" encoding="utf-8"?>
<styleSheet xmlns="http://schemas.openxmlformats.org/spreadsheetml/2006/main">
  <numFmts count="4">
    <numFmt numFmtId="43" formatCode="_-* #,##0.00\ _z_ł_-;\-* #,##0.00\ _z_ł_-;_-* &quot;-&quot;??\ _z_ł_-;_-@_-"/>
    <numFmt numFmtId="164" formatCode="[$-415]General"/>
    <numFmt numFmtId="165" formatCode="#,##0.00&quot; &quot;[$zł-415];[Red]&quot;-&quot;#,##0.00&quot; &quot;[$zł-415]"/>
    <numFmt numFmtId="166" formatCode="#,##0_ ;\-#,##0\ "/>
  </numFmts>
  <fonts count="55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"/>
      <family val="2"/>
      <charset val="1"/>
    </font>
    <font>
      <b/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12"/>
      <name val="Calibri"/>
      <family val="2"/>
      <charset val="238"/>
    </font>
    <font>
      <sz val="11"/>
      <color theme="1"/>
      <name val="Arial"/>
      <family val="2"/>
      <charset val="238"/>
    </font>
    <font>
      <sz val="11"/>
      <color rgb="FF000000"/>
      <name val="Czcionka tekstu podstawowego"/>
      <charset val="238"/>
    </font>
    <font>
      <sz val="11"/>
      <color rgb="FFFFFFFF"/>
      <name val="Czcionka tekstu podstawowego"/>
      <charset val="238"/>
    </font>
    <font>
      <sz val="11"/>
      <color rgb="FF333399"/>
      <name val="Czcionka tekstu podstawowego"/>
      <charset val="238"/>
    </font>
    <font>
      <b/>
      <sz val="11"/>
      <color rgb="FF333333"/>
      <name val="Czcionka tekstu podstawowego"/>
      <charset val="238"/>
    </font>
    <font>
      <sz val="11"/>
      <color rgb="FF008000"/>
      <name val="Czcionka tekstu podstawowego"/>
      <charset val="238"/>
    </font>
    <font>
      <u/>
      <sz val="11"/>
      <color rgb="FF0000FF"/>
      <name val="Calibri"/>
      <family val="2"/>
      <charset val="238"/>
    </font>
    <font>
      <sz val="10"/>
      <color theme="1"/>
      <name val="Arial"/>
      <family val="2"/>
      <charset val="238"/>
    </font>
    <font>
      <b/>
      <i/>
      <sz val="16"/>
      <color theme="1"/>
      <name val="Arial"/>
      <family val="2"/>
      <charset val="238"/>
    </font>
    <font>
      <sz val="11"/>
      <color rgb="FFFF9900"/>
      <name val="Czcionka tekstu podstawowego"/>
      <charset val="238"/>
    </font>
    <font>
      <b/>
      <sz val="11"/>
      <color rgb="FFFFFFFF"/>
      <name val="Czcionka tekstu podstawowego"/>
      <charset val="238"/>
    </font>
    <font>
      <b/>
      <sz val="15"/>
      <color rgb="FF003366"/>
      <name val="Czcionka tekstu podstawowego"/>
      <charset val="238"/>
    </font>
    <font>
      <b/>
      <sz val="13"/>
      <color rgb="FF003366"/>
      <name val="Czcionka tekstu podstawowego"/>
      <charset val="238"/>
    </font>
    <font>
      <b/>
      <sz val="11"/>
      <color rgb="FF003366"/>
      <name val="Czcionka tekstu podstawowego"/>
      <charset val="238"/>
    </font>
    <font>
      <sz val="11"/>
      <color rgb="FF993300"/>
      <name val="Czcionka tekstu podstawowego"/>
      <charset val="238"/>
    </font>
    <font>
      <b/>
      <sz val="11"/>
      <color rgb="FFFF9900"/>
      <name val="Czcionka tekstu podstawowego"/>
      <charset val="238"/>
    </font>
    <font>
      <b/>
      <i/>
      <u/>
      <sz val="11"/>
      <color theme="1"/>
      <name val="Arial"/>
      <family val="2"/>
      <charset val="238"/>
    </font>
    <font>
      <b/>
      <sz val="11"/>
      <color rgb="FF000000"/>
      <name val="Czcionka tekstu podstawowego"/>
      <charset val="238"/>
    </font>
    <font>
      <i/>
      <sz val="11"/>
      <color rgb="FF808080"/>
      <name val="Czcionka tekstu podstawowego"/>
      <charset val="238"/>
    </font>
    <font>
      <sz val="11"/>
      <color rgb="FFFF0000"/>
      <name val="Czcionka tekstu podstawowego"/>
      <charset val="238"/>
    </font>
    <font>
      <b/>
      <sz val="18"/>
      <color rgb="FF003366"/>
      <name val="Cambria"/>
      <family val="1"/>
      <charset val="238"/>
    </font>
    <font>
      <sz val="11"/>
      <color rgb="FF800080"/>
      <name val="Czcionka tekstu podstawowego"/>
      <charset val="238"/>
    </font>
    <font>
      <sz val="11"/>
      <color rgb="FF000000"/>
      <name val="Calibri"/>
      <family val="2"/>
      <charset val="238"/>
    </font>
    <font>
      <sz val="10"/>
      <name val="Calibri"/>
      <family val="2"/>
      <charset val="238"/>
    </font>
    <font>
      <sz val="10"/>
      <color rgb="FF000000"/>
      <name val="Arial"/>
      <family val="2"/>
      <charset val="238"/>
    </font>
    <font>
      <sz val="10"/>
      <color rgb="FF7030A0"/>
      <name val="Arial"/>
      <family val="2"/>
      <charset val="238"/>
    </font>
    <font>
      <b/>
      <sz val="8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i/>
      <sz val="11"/>
      <color theme="1"/>
      <name val="Calibri"/>
      <family val="2"/>
      <charset val="238"/>
      <scheme val="minor"/>
    </font>
  </fonts>
  <fills count="4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8EB4E3"/>
        <bgColor rgb="FF8EB4E3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double">
        <color rgb="FFFF990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n">
        <color rgb="FF333399"/>
      </bottom>
      <diagonal/>
    </border>
    <border>
      <left/>
      <right/>
      <top/>
      <bottom style="thin">
        <color rgb="FFC0C0C0"/>
      </bottom>
      <diagonal/>
    </border>
    <border>
      <left/>
      <right/>
      <top/>
      <bottom style="thin">
        <color rgb="FF0066CC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60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7" borderId="3" applyNumberFormat="0" applyAlignment="0" applyProtection="0"/>
    <xf numFmtId="0" fontId="7" fillId="20" borderId="4" applyNumberFormat="0" applyAlignment="0" applyProtection="0"/>
    <xf numFmtId="0" fontId="8" fillId="4" borderId="0" applyNumberFormat="0" applyBorder="0" applyAlignment="0" applyProtection="0"/>
    <xf numFmtId="0" fontId="9" fillId="0" borderId="5" applyNumberFormat="0" applyFill="0" applyAlignment="0" applyProtection="0"/>
    <xf numFmtId="0" fontId="10" fillId="21" borderId="6" applyNumberFormat="0" applyAlignment="0" applyProtection="0"/>
    <xf numFmtId="0" fontId="11" fillId="0" borderId="7" applyNumberFormat="0" applyFill="0" applyAlignment="0" applyProtection="0"/>
    <xf numFmtId="0" fontId="12" fillId="0" borderId="8" applyNumberFormat="0" applyFill="0" applyAlignment="0" applyProtection="0"/>
    <xf numFmtId="0" fontId="13" fillId="0" borderId="9" applyNumberFormat="0" applyFill="0" applyAlignment="0" applyProtection="0"/>
    <xf numFmtId="0" fontId="13" fillId="0" borderId="0" applyNumberFormat="0" applyFill="0" applyBorder="0" applyAlignment="0" applyProtection="0"/>
    <xf numFmtId="0" fontId="14" fillId="22" borderId="0" applyNumberFormat="0" applyBorder="0" applyAlignment="0" applyProtection="0"/>
    <xf numFmtId="0" fontId="15" fillId="20" borderId="3" applyNumberFormat="0" applyAlignment="0" applyProtection="0"/>
    <xf numFmtId="0" fontId="16" fillId="0" borderId="10" applyNumberFormat="0" applyFill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1" fillId="23" borderId="11" applyNumberFormat="0" applyFont="0" applyAlignment="0" applyProtection="0"/>
    <xf numFmtId="0" fontId="20" fillId="3" borderId="0" applyNumberFormat="0" applyBorder="0" applyAlignment="0" applyProtection="0"/>
    <xf numFmtId="0" fontId="27" fillId="33" borderId="0"/>
    <xf numFmtId="0" fontId="27" fillId="32" borderId="0"/>
    <xf numFmtId="0" fontId="1" fillId="0" borderId="0"/>
    <xf numFmtId="0" fontId="1" fillId="0" borderId="0"/>
    <xf numFmtId="0" fontId="26" fillId="30" borderId="0"/>
    <xf numFmtId="0" fontId="26" fillId="25" borderId="0"/>
    <xf numFmtId="0" fontId="27" fillId="38" borderId="0"/>
    <xf numFmtId="0" fontId="26" fillId="26" borderId="0"/>
    <xf numFmtId="0" fontId="25" fillId="0" borderId="0"/>
    <xf numFmtId="165" fontId="41" fillId="0" borderId="0"/>
    <xf numFmtId="0" fontId="35" fillId="45" borderId="18"/>
    <xf numFmtId="0" fontId="26" fillId="31" borderId="0"/>
    <xf numFmtId="0" fontId="26" fillId="33" borderId="0"/>
    <xf numFmtId="0" fontId="27" fillId="40" borderId="0"/>
    <xf numFmtId="0" fontId="26" fillId="28" borderId="0"/>
    <xf numFmtId="0" fontId="24" fillId="0" borderId="0" applyNumberFormat="0" applyFill="0" applyBorder="0" applyAlignment="0" applyProtection="0"/>
    <xf numFmtId="0" fontId="26" fillId="32" borderId="0"/>
    <xf numFmtId="0" fontId="26" fillId="28" borderId="0"/>
    <xf numFmtId="0" fontId="42" fillId="0" borderId="22"/>
    <xf numFmtId="164" fontId="32" fillId="0" borderId="0"/>
    <xf numFmtId="164" fontId="32" fillId="0" borderId="0"/>
    <xf numFmtId="0" fontId="39" fillId="46" borderId="0"/>
    <xf numFmtId="0" fontId="38" fillId="0" borderId="0"/>
    <xf numFmtId="0" fontId="38" fillId="0" borderId="21"/>
    <xf numFmtId="0" fontId="37" fillId="0" borderId="20"/>
    <xf numFmtId="0" fontId="36" fillId="0" borderId="19"/>
    <xf numFmtId="0" fontId="33" fillId="0" borderId="0">
      <alignment horizontal="center" textRotation="90"/>
    </xf>
    <xf numFmtId="0" fontId="33" fillId="0" borderId="0">
      <alignment horizontal="center"/>
    </xf>
    <xf numFmtId="164" fontId="32" fillId="0" borderId="0"/>
    <xf numFmtId="0" fontId="31" fillId="0" borderId="0"/>
    <xf numFmtId="0" fontId="30" fillId="27" borderId="0"/>
    <xf numFmtId="0" fontId="28" fillId="30" borderId="15"/>
    <xf numFmtId="0" fontId="25" fillId="43" borderId="0"/>
    <xf numFmtId="0" fontId="27" fillId="42" borderId="0"/>
    <xf numFmtId="0" fontId="27" fillId="37" borderId="0"/>
    <xf numFmtId="0" fontId="27" fillId="36" borderId="0"/>
    <xf numFmtId="0" fontId="27" fillId="41" borderId="0"/>
    <xf numFmtId="0" fontId="27" fillId="36" borderId="0"/>
    <xf numFmtId="0" fontId="27" fillId="35" borderId="0"/>
    <xf numFmtId="0" fontId="26" fillId="34" borderId="0"/>
    <xf numFmtId="0" fontId="23" fillId="0" borderId="0"/>
    <xf numFmtId="0" fontId="1" fillId="23" borderId="11" applyNumberFormat="0" applyFont="0" applyAlignment="0" applyProtection="0"/>
    <xf numFmtId="0" fontId="29" fillId="44" borderId="16"/>
    <xf numFmtId="0" fontId="26" fillId="27" borderId="0"/>
    <xf numFmtId="0" fontId="26" fillId="29" borderId="0"/>
    <xf numFmtId="0" fontId="27" fillId="39" borderId="0"/>
    <xf numFmtId="0" fontId="26" fillId="31" borderId="0"/>
    <xf numFmtId="0" fontId="41" fillId="0" borderId="0"/>
    <xf numFmtId="0" fontId="34" fillId="0" borderId="17"/>
    <xf numFmtId="0" fontId="40" fillId="44" borderId="15"/>
    <xf numFmtId="0" fontId="27" fillId="37" borderId="0"/>
    <xf numFmtId="164" fontId="32" fillId="0" borderId="0"/>
    <xf numFmtId="0" fontId="43" fillId="0" borderId="0"/>
    <xf numFmtId="0" fontId="44" fillId="0" borderId="0"/>
    <xf numFmtId="0" fontId="45" fillId="0" borderId="0"/>
    <xf numFmtId="0" fontId="25" fillId="47" borderId="23"/>
    <xf numFmtId="0" fontId="46" fillId="26" borderId="0"/>
    <xf numFmtId="0" fontId="48" fillId="0" borderId="0"/>
    <xf numFmtId="0" fontId="47" fillId="0" borderId="0"/>
    <xf numFmtId="0" fontId="31" fillId="0" borderId="0"/>
    <xf numFmtId="0" fontId="1" fillId="0" borderId="0"/>
    <xf numFmtId="164" fontId="26" fillId="31" borderId="0"/>
    <xf numFmtId="164" fontId="49" fillId="0" borderId="0"/>
    <xf numFmtId="164" fontId="27" fillId="36" borderId="0"/>
    <xf numFmtId="164" fontId="26" fillId="25" borderId="0"/>
    <xf numFmtId="164" fontId="27" fillId="41" borderId="0"/>
    <xf numFmtId="164" fontId="26" fillId="28" borderId="0"/>
    <xf numFmtId="164" fontId="42" fillId="0" borderId="22"/>
    <xf numFmtId="164" fontId="39" fillId="46" borderId="0"/>
    <xf numFmtId="164" fontId="27" fillId="42" borderId="0"/>
    <xf numFmtId="164" fontId="27" fillId="40" borderId="0"/>
    <xf numFmtId="164" fontId="49" fillId="0" borderId="0"/>
    <xf numFmtId="164" fontId="35" fillId="45" borderId="18"/>
    <xf numFmtId="164" fontId="36" fillId="0" borderId="19"/>
    <xf numFmtId="164" fontId="27" fillId="36" borderId="0"/>
    <xf numFmtId="164" fontId="26" fillId="26" borderId="0"/>
    <xf numFmtId="164" fontId="26" fillId="32" borderId="0"/>
    <xf numFmtId="164" fontId="26" fillId="31" borderId="0"/>
    <xf numFmtId="164" fontId="26" fillId="28" borderId="0"/>
    <xf numFmtId="164" fontId="27" fillId="32" borderId="0"/>
    <xf numFmtId="164" fontId="26" fillId="27" borderId="0"/>
    <xf numFmtId="164" fontId="37" fillId="0" borderId="20"/>
    <xf numFmtId="164" fontId="27" fillId="38" borderId="0"/>
    <xf numFmtId="164" fontId="49" fillId="0" borderId="0"/>
    <xf numFmtId="164" fontId="47" fillId="0" borderId="0"/>
    <xf numFmtId="164" fontId="31" fillId="0" borderId="0"/>
    <xf numFmtId="164" fontId="30" fillId="27" borderId="0"/>
    <xf numFmtId="164" fontId="29" fillId="44" borderId="16"/>
    <xf numFmtId="164" fontId="28" fillId="30" borderId="15"/>
    <xf numFmtId="164" fontId="49" fillId="0" borderId="0"/>
    <xf numFmtId="164" fontId="34" fillId="0" borderId="17"/>
    <xf numFmtId="164" fontId="40" fillId="44" borderId="15"/>
    <xf numFmtId="164" fontId="27" fillId="33" borderId="0"/>
    <xf numFmtId="164" fontId="27" fillId="37" borderId="0"/>
    <xf numFmtId="164" fontId="27" fillId="37" borderId="0"/>
    <xf numFmtId="164" fontId="26" fillId="30" borderId="0"/>
    <xf numFmtId="164" fontId="38" fillId="0" borderId="21"/>
    <xf numFmtId="164" fontId="27" fillId="39" borderId="0"/>
    <xf numFmtId="164" fontId="26" fillId="29" borderId="0"/>
    <xf numFmtId="164" fontId="27" fillId="35" borderId="0"/>
    <xf numFmtId="164" fontId="26" fillId="33" borderId="0"/>
    <xf numFmtId="164" fontId="49" fillId="0" borderId="0"/>
    <xf numFmtId="164" fontId="26" fillId="34" borderId="0"/>
    <xf numFmtId="164" fontId="38" fillId="0" borderId="0"/>
    <xf numFmtId="164" fontId="43" fillId="0" borderId="0"/>
    <xf numFmtId="164" fontId="44" fillId="0" borderId="0"/>
    <xf numFmtId="164" fontId="45" fillId="0" borderId="0"/>
    <xf numFmtId="164" fontId="47" fillId="47" borderId="23"/>
    <xf numFmtId="164" fontId="46" fillId="26" borderId="0"/>
    <xf numFmtId="164" fontId="32" fillId="0" borderId="0"/>
    <xf numFmtId="164" fontId="32" fillId="0" borderId="0"/>
    <xf numFmtId="43" fontId="53" fillId="0" borderId="0" applyFont="0" applyFill="0" applyBorder="0" applyAlignment="0" applyProtection="0"/>
  </cellStyleXfs>
  <cellXfs count="83">
    <xf numFmtId="0" fontId="0" fillId="0" borderId="0" xfId="0"/>
    <xf numFmtId="49" fontId="3" fillId="0" borderId="25" xfId="3" applyNumberFormat="1" applyFont="1" applyBorder="1" applyAlignment="1">
      <alignment horizontal="center" vertical="center" wrapText="1"/>
    </xf>
    <xf numFmtId="49" fontId="1" fillId="0" borderId="1" xfId="3" applyNumberFormat="1" applyFont="1" applyFill="1" applyBorder="1" applyAlignment="1">
      <alignment horizontal="center" vertical="center"/>
    </xf>
    <xf numFmtId="49" fontId="3" fillId="0" borderId="1" xfId="3" applyNumberFormat="1" applyFont="1" applyFill="1" applyBorder="1" applyAlignment="1">
      <alignment horizontal="center" vertical="center" wrapText="1"/>
    </xf>
    <xf numFmtId="49" fontId="1" fillId="0" borderId="1" xfId="4" applyNumberFormat="1" applyFont="1" applyFill="1" applyBorder="1" applyAlignment="1">
      <alignment horizontal="left" wrapText="1"/>
    </xf>
    <xf numFmtId="0" fontId="1" fillId="0" borderId="1" xfId="4" applyFont="1" applyFill="1" applyBorder="1" applyAlignment="1">
      <alignment horizontal="left"/>
    </xf>
    <xf numFmtId="49" fontId="1" fillId="0" borderId="1" xfId="108" applyNumberFormat="1" applyFont="1" applyFill="1" applyBorder="1" applyAlignment="1">
      <alignment horizontal="left" wrapText="1"/>
    </xf>
    <xf numFmtId="49" fontId="1" fillId="0" borderId="1" xfId="5" applyNumberFormat="1" applyFont="1" applyFill="1" applyBorder="1" applyAlignment="1">
      <alignment horizontal="left" wrapText="1"/>
    </xf>
    <xf numFmtId="0" fontId="1" fillId="0" borderId="1" xfId="5" applyFont="1" applyFill="1" applyBorder="1" applyAlignment="1">
      <alignment horizontal="left"/>
    </xf>
    <xf numFmtId="49" fontId="49" fillId="0" borderId="1" xfId="137" applyNumberFormat="1" applyFont="1" applyFill="1" applyBorder="1" applyAlignment="1">
      <alignment horizontal="left" wrapText="1"/>
    </xf>
    <xf numFmtId="49" fontId="1" fillId="0" borderId="1" xfId="158" applyNumberFormat="1" applyFont="1" applyFill="1" applyBorder="1" applyAlignment="1">
      <alignment horizontal="left" wrapText="1"/>
    </xf>
    <xf numFmtId="49" fontId="1" fillId="0" borderId="1" xfId="157" applyNumberFormat="1" applyFont="1" applyFill="1" applyBorder="1" applyAlignment="1">
      <alignment horizontal="left" wrapText="1"/>
    </xf>
    <xf numFmtId="49" fontId="3" fillId="0" borderId="25" xfId="3" applyNumberFormat="1" applyFont="1" applyFill="1" applyBorder="1" applyAlignment="1">
      <alignment horizontal="center" vertical="center" wrapText="1"/>
    </xf>
    <xf numFmtId="49" fontId="1" fillId="0" borderId="1" xfId="4" applyNumberFormat="1" applyFont="1" applyFill="1" applyBorder="1" applyAlignment="1" applyProtection="1">
      <alignment horizontal="left" wrapText="1"/>
      <protection locked="0"/>
    </xf>
    <xf numFmtId="49" fontId="1" fillId="0" borderId="1" xfId="108" applyNumberFormat="1" applyFont="1" applyFill="1" applyBorder="1" applyAlignment="1" applyProtection="1">
      <alignment horizontal="left" wrapText="1"/>
      <protection locked="0"/>
    </xf>
    <xf numFmtId="0" fontId="1" fillId="0" borderId="1" xfId="3" applyNumberFormat="1" applyFont="1" applyFill="1" applyBorder="1" applyAlignment="1">
      <alignment horizontal="center" vertical="center" wrapText="1"/>
    </xf>
    <xf numFmtId="49" fontId="1" fillId="0" borderId="1" xfId="3" applyNumberFormat="1" applyFont="1" applyFill="1" applyBorder="1" applyAlignment="1" applyProtection="1">
      <alignment horizontal="left" vertical="top" wrapText="1"/>
      <protection locked="0"/>
    </xf>
    <xf numFmtId="0" fontId="0" fillId="0" borderId="0" xfId="0" applyAlignment="1">
      <alignment wrapText="1"/>
    </xf>
    <xf numFmtId="49" fontId="1" fillId="0" borderId="1" xfId="3" applyNumberFormat="1" applyFont="1" applyFill="1" applyBorder="1" applyAlignment="1">
      <alignment horizontal="left" vertical="top" wrapText="1"/>
    </xf>
    <xf numFmtId="49" fontId="1" fillId="0" borderId="1" xfId="3" applyNumberFormat="1" applyFont="1" applyFill="1" applyBorder="1" applyAlignment="1">
      <alignment horizontal="center" vertical="center" wrapText="1"/>
    </xf>
    <xf numFmtId="49" fontId="1" fillId="0" borderId="1" xfId="3" applyNumberFormat="1" applyFont="1" applyBorder="1" applyAlignment="1">
      <alignment vertical="center" wrapText="1"/>
    </xf>
    <xf numFmtId="49" fontId="1" fillId="0" borderId="1" xfId="3" applyNumberFormat="1" applyFont="1" applyBorder="1" applyAlignment="1">
      <alignment horizontal="center" vertical="center" wrapText="1"/>
    </xf>
    <xf numFmtId="49" fontId="1" fillId="0" borderId="1" xfId="3" applyNumberFormat="1" applyFont="1" applyBorder="1" applyAlignment="1">
      <alignment wrapText="1"/>
    </xf>
    <xf numFmtId="49" fontId="1" fillId="0" borderId="1" xfId="3" applyNumberFormat="1" applyFont="1" applyBorder="1" applyAlignment="1">
      <alignment horizontal="center" wrapText="1"/>
    </xf>
    <xf numFmtId="49" fontId="51" fillId="0" borderId="25" xfId="3" applyNumberFormat="1" applyFont="1" applyBorder="1" applyAlignment="1">
      <alignment horizontal="center" vertical="center" wrapText="1"/>
    </xf>
    <xf numFmtId="49" fontId="51" fillId="0" borderId="1" xfId="3" applyNumberFormat="1" applyFont="1" applyBorder="1" applyAlignment="1">
      <alignment horizontal="center" vertical="center" wrapText="1"/>
    </xf>
    <xf numFmtId="166" fontId="3" fillId="0" borderId="1" xfId="159" applyNumberFormat="1" applyFont="1" applyFill="1" applyBorder="1" applyAlignment="1">
      <alignment vertical="top"/>
    </xf>
    <xf numFmtId="1" fontId="3" fillId="0" borderId="0" xfId="4" applyNumberFormat="1" applyFont="1" applyFill="1" applyBorder="1" applyAlignment="1">
      <alignment horizontal="left"/>
    </xf>
    <xf numFmtId="0" fontId="0" fillId="0" borderId="0" xfId="0" applyBorder="1"/>
    <xf numFmtId="1" fontId="3" fillId="0" borderId="1" xfId="4" applyNumberFormat="1" applyFont="1" applyFill="1" applyBorder="1" applyAlignment="1">
      <alignment horizontal="left"/>
    </xf>
    <xf numFmtId="0" fontId="3" fillId="0" borderId="1" xfId="4" applyFont="1" applyFill="1" applyBorder="1" applyAlignment="1">
      <alignment horizontal="left"/>
    </xf>
    <xf numFmtId="0" fontId="0" fillId="0" borderId="0" xfId="0"/>
    <xf numFmtId="49" fontId="1" fillId="0" borderId="1" xfId="3" applyNumberFormat="1" applyFont="1" applyFill="1" applyBorder="1" applyAlignment="1">
      <alignment horizontal="center" vertical="center"/>
    </xf>
    <xf numFmtId="49" fontId="1" fillId="0" borderId="1" xfId="4" applyNumberFormat="1" applyFont="1" applyFill="1" applyBorder="1" applyAlignment="1">
      <alignment horizontal="left" wrapText="1"/>
    </xf>
    <xf numFmtId="49" fontId="1" fillId="0" borderId="1" xfId="108" applyNumberFormat="1" applyFont="1" applyFill="1" applyBorder="1" applyAlignment="1">
      <alignment horizontal="left" wrapText="1"/>
    </xf>
    <xf numFmtId="0" fontId="0" fillId="0" borderId="0" xfId="0"/>
    <xf numFmtId="49" fontId="1" fillId="0" borderId="1" xfId="3" applyNumberFormat="1" applyFont="1" applyFill="1" applyBorder="1" applyAlignment="1">
      <alignment horizontal="center" vertical="center"/>
    </xf>
    <xf numFmtId="49" fontId="3" fillId="0" borderId="1" xfId="3" applyNumberFormat="1" applyFont="1" applyFill="1" applyBorder="1" applyAlignment="1">
      <alignment horizontal="center" vertical="center" wrapText="1"/>
    </xf>
    <xf numFmtId="1" fontId="22" fillId="0" borderId="1" xfId="1" applyNumberFormat="1" applyFont="1" applyFill="1" applyBorder="1" applyAlignment="1">
      <alignment horizontal="left" wrapText="1"/>
    </xf>
    <xf numFmtId="1" fontId="1" fillId="0" borderId="1" xfId="0" applyNumberFormat="1" applyFont="1" applyFill="1" applyBorder="1" applyAlignment="1">
      <alignment horizontal="left" wrapText="1"/>
    </xf>
    <xf numFmtId="1" fontId="1" fillId="0" borderId="1" xfId="3" applyNumberFormat="1" applyFont="1" applyFill="1" applyBorder="1" applyAlignment="1">
      <alignment horizontal="left"/>
    </xf>
    <xf numFmtId="1" fontId="3" fillId="0" borderId="1" xfId="1" applyNumberFormat="1" applyFont="1" applyFill="1" applyBorder="1" applyAlignment="1">
      <alignment horizontal="left" wrapText="1"/>
    </xf>
    <xf numFmtId="1" fontId="21" fillId="0" borderId="1" xfId="1" applyNumberFormat="1" applyFont="1" applyFill="1" applyBorder="1" applyAlignment="1">
      <alignment horizontal="left" wrapText="1"/>
    </xf>
    <xf numFmtId="1" fontId="1" fillId="0" borderId="1" xfId="1" applyNumberFormat="1" applyFont="1" applyFill="1" applyBorder="1" applyAlignment="1">
      <alignment horizontal="left"/>
    </xf>
    <xf numFmtId="1" fontId="50" fillId="0" borderId="1" xfId="1" applyNumberFormat="1" applyFont="1" applyFill="1" applyBorder="1" applyAlignment="1">
      <alignment horizontal="left"/>
    </xf>
    <xf numFmtId="1" fontId="1" fillId="0" borderId="1" xfId="67" applyNumberFormat="1" applyFont="1" applyFill="1" applyBorder="1" applyAlignment="1">
      <alignment horizontal="left" wrapText="1"/>
    </xf>
    <xf numFmtId="1" fontId="3" fillId="0" borderId="1" xfId="3" applyNumberFormat="1" applyFont="1" applyFill="1" applyBorder="1" applyAlignment="1">
      <alignment horizontal="center" vertical="center" wrapText="1"/>
    </xf>
    <xf numFmtId="49" fontId="3" fillId="0" borderId="1" xfId="4" applyNumberFormat="1" applyFont="1" applyFill="1" applyBorder="1" applyAlignment="1">
      <alignment horizontal="left"/>
    </xf>
    <xf numFmtId="49" fontId="1" fillId="0" borderId="1" xfId="3" applyNumberFormat="1" applyFont="1" applyFill="1" applyBorder="1" applyAlignment="1">
      <alignment horizontal="center" vertical="center"/>
    </xf>
    <xf numFmtId="49" fontId="1" fillId="0" borderId="1" xfId="4" applyNumberFormat="1" applyFont="1" applyFill="1" applyBorder="1" applyAlignment="1">
      <alignment horizontal="left" wrapText="1"/>
    </xf>
    <xf numFmtId="0" fontId="1" fillId="0" borderId="1" xfId="4" applyFont="1" applyFill="1" applyBorder="1" applyAlignment="1">
      <alignment horizontal="left"/>
    </xf>
    <xf numFmtId="49" fontId="1" fillId="0" borderId="1" xfId="108" applyNumberFormat="1" applyFont="1" applyFill="1" applyBorder="1" applyAlignment="1">
      <alignment horizontal="left" wrapText="1"/>
    </xf>
    <xf numFmtId="49" fontId="1" fillId="0" borderId="1" xfId="4" applyNumberFormat="1" applyFont="1" applyFill="1" applyBorder="1" applyAlignment="1" applyProtection="1">
      <alignment horizontal="left" wrapText="1"/>
      <protection locked="0"/>
    </xf>
    <xf numFmtId="1" fontId="1" fillId="0" borderId="1" xfId="1" applyNumberFormat="1" applyFont="1" applyFill="1" applyBorder="1" applyAlignment="1">
      <alignment horizontal="left" wrapText="1"/>
    </xf>
    <xf numFmtId="1" fontId="0" fillId="0" borderId="0" xfId="0" applyNumberFormat="1" applyBorder="1"/>
    <xf numFmtId="1" fontId="1" fillId="0" borderId="1" xfId="4" applyNumberFormat="1" applyFont="1" applyFill="1" applyBorder="1" applyAlignment="1">
      <alignment horizontal="left"/>
    </xf>
    <xf numFmtId="1" fontId="3" fillId="0" borderId="2" xfId="4" applyNumberFormat="1" applyFont="1" applyFill="1" applyBorder="1" applyAlignment="1">
      <alignment horizontal="left"/>
    </xf>
    <xf numFmtId="166" fontId="3" fillId="0" borderId="0" xfId="159" applyNumberFormat="1" applyFont="1" applyFill="1" applyBorder="1" applyAlignment="1">
      <alignment vertical="top"/>
    </xf>
    <xf numFmtId="49" fontId="3" fillId="0" borderId="14" xfId="3" applyNumberFormat="1" applyFont="1" applyBorder="1" applyAlignment="1">
      <alignment horizontal="center" vertical="center" wrapText="1"/>
    </xf>
    <xf numFmtId="49" fontId="1" fillId="0" borderId="24" xfId="3" applyNumberFormat="1" applyFont="1" applyBorder="1" applyAlignment="1">
      <alignment horizontal="center" vertical="center" wrapText="1"/>
    </xf>
    <xf numFmtId="49" fontId="3" fillId="0" borderId="1" xfId="3" applyNumberFormat="1" applyFont="1" applyBorder="1" applyAlignment="1">
      <alignment horizontal="center" vertical="center" wrapText="1"/>
    </xf>
    <xf numFmtId="49" fontId="1" fillId="0" borderId="25" xfId="3" applyNumberFormat="1" applyFont="1" applyBorder="1" applyAlignment="1">
      <alignment horizontal="center" vertical="center" wrapText="1"/>
    </xf>
    <xf numFmtId="49" fontId="3" fillId="24" borderId="1" xfId="3" applyNumberFormat="1" applyFont="1" applyFill="1" applyBorder="1" applyAlignment="1">
      <alignment horizontal="center" vertical="center" wrapText="1"/>
    </xf>
    <xf numFmtId="49" fontId="1" fillId="24" borderId="25" xfId="3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4" fillId="0" borderId="0" xfId="0" applyFont="1" applyAlignment="1">
      <alignment horizontal="center"/>
    </xf>
    <xf numFmtId="49" fontId="51" fillId="0" borderId="1" xfId="3" applyNumberFormat="1" applyFont="1" applyBorder="1" applyAlignment="1">
      <alignment horizontal="center" vertical="center" wrapText="1"/>
    </xf>
    <xf numFmtId="49" fontId="51" fillId="0" borderId="25" xfId="3" applyNumberFormat="1" applyFont="1" applyBorder="1" applyAlignment="1">
      <alignment horizontal="center" vertical="center" wrapText="1"/>
    </xf>
    <xf numFmtId="49" fontId="51" fillId="0" borderId="2" xfId="3" applyNumberFormat="1" applyFont="1" applyBorder="1" applyAlignment="1">
      <alignment horizontal="center" vertical="center" wrapText="1"/>
    </xf>
    <xf numFmtId="0" fontId="52" fillId="0" borderId="26" xfId="0" applyFont="1" applyBorder="1" applyAlignment="1">
      <alignment horizontal="center" vertical="center" wrapText="1"/>
    </xf>
    <xf numFmtId="0" fontId="52" fillId="0" borderId="27" xfId="0" applyFont="1" applyBorder="1" applyAlignment="1">
      <alignment horizontal="center" vertical="center" wrapText="1"/>
    </xf>
    <xf numFmtId="49" fontId="3" fillId="0" borderId="2" xfId="3" applyNumberFormat="1" applyFont="1" applyFill="1" applyBorder="1" applyAlignment="1">
      <alignment horizontal="left" vertical="center"/>
    </xf>
    <xf numFmtId="49" fontId="3" fillId="0" borderId="27" xfId="3" applyNumberFormat="1" applyFont="1" applyFill="1" applyBorder="1" applyAlignment="1">
      <alignment horizontal="left" vertical="center"/>
    </xf>
    <xf numFmtId="49" fontId="3" fillId="0" borderId="26" xfId="3" applyNumberFormat="1" applyFont="1" applyFill="1" applyBorder="1" applyAlignment="1">
      <alignment horizontal="left" vertical="center"/>
    </xf>
    <xf numFmtId="49" fontId="1" fillId="0" borderId="2" xfId="3" applyNumberFormat="1" applyFont="1" applyFill="1" applyBorder="1" applyAlignment="1">
      <alignment horizontal="left" vertical="center"/>
    </xf>
    <xf numFmtId="49" fontId="1" fillId="0" borderId="27" xfId="3" applyNumberFormat="1" applyFont="1" applyFill="1" applyBorder="1" applyAlignment="1">
      <alignment horizontal="left" vertical="center"/>
    </xf>
    <xf numFmtId="49" fontId="1" fillId="0" borderId="26" xfId="3" applyNumberFormat="1" applyFont="1" applyFill="1" applyBorder="1" applyAlignment="1">
      <alignment horizontal="left" vertical="center"/>
    </xf>
    <xf numFmtId="0" fontId="32" fillId="0" borderId="2" xfId="0" applyFont="1" applyFill="1" applyBorder="1" applyAlignment="1">
      <alignment horizontal="left"/>
    </xf>
    <xf numFmtId="0" fontId="32" fillId="0" borderId="27" xfId="0" applyFont="1" applyFill="1" applyBorder="1" applyAlignment="1">
      <alignment horizontal="left"/>
    </xf>
    <xf numFmtId="0" fontId="32" fillId="0" borderId="26" xfId="0" applyFont="1" applyFill="1" applyBorder="1" applyAlignment="1">
      <alignment horizontal="left"/>
    </xf>
    <xf numFmtId="49" fontId="3" fillId="0" borderId="1" xfId="3" applyNumberFormat="1" applyFont="1" applyFill="1" applyBorder="1" applyAlignment="1">
      <alignment horizontal="center" vertical="center"/>
    </xf>
    <xf numFmtId="49" fontId="3" fillId="0" borderId="13" xfId="3" applyNumberFormat="1" applyFont="1" applyBorder="1" applyAlignment="1">
      <alignment horizontal="center" vertical="center"/>
    </xf>
    <xf numFmtId="49" fontId="1" fillId="0" borderId="12" xfId="3" applyNumberFormat="1" applyFont="1" applyBorder="1" applyAlignment="1">
      <alignment horizontal="center" vertical="center"/>
    </xf>
  </cellXfs>
  <cellStyles count="160">
    <cellStyle name="20% - akcent 1 2" xfId="7"/>
    <cellStyle name="20% - akcent 1 2 2" xfId="53"/>
    <cellStyle name="20% - akcent 1 2 3" xfId="112"/>
    <cellStyle name="20% - akcent 2 2" xfId="8"/>
    <cellStyle name="20% - akcent 2 2 2" xfId="55"/>
    <cellStyle name="20% - akcent 2 2 3" xfId="123"/>
    <cellStyle name="20% - akcent 3 2" xfId="9"/>
    <cellStyle name="20% - akcent 3 2 2" xfId="91"/>
    <cellStyle name="20% - akcent 3 2 3" xfId="128"/>
    <cellStyle name="20% - akcent 4 2" xfId="10"/>
    <cellStyle name="20% - akcent 4 2 2" xfId="65"/>
    <cellStyle name="20% - akcent 4 2 3" xfId="126"/>
    <cellStyle name="20% - akcent 5 2" xfId="11"/>
    <cellStyle name="20% - akcent 5 2 2" xfId="92"/>
    <cellStyle name="20% - akcent 5 2 3" xfId="146"/>
    <cellStyle name="20% - akcent 6 2" xfId="12"/>
    <cellStyle name="20% - akcent 6 2 2" xfId="52"/>
    <cellStyle name="20% - akcent 6 2 3" xfId="143"/>
    <cellStyle name="40% - akcent 1 2" xfId="13"/>
    <cellStyle name="40% - akcent 1 2 2" xfId="94"/>
    <cellStyle name="40% - akcent 1 2 3" xfId="125"/>
    <cellStyle name="40% - akcent 2 2" xfId="14"/>
    <cellStyle name="40% - akcent 2 2 2" xfId="64"/>
    <cellStyle name="40% - akcent 2 2 3" xfId="124"/>
    <cellStyle name="40% - akcent 3 2" xfId="15"/>
    <cellStyle name="40% - akcent 3 2 2" xfId="60"/>
    <cellStyle name="40% - akcent 3 2 3" xfId="148"/>
    <cellStyle name="40% - akcent 4 2" xfId="16"/>
    <cellStyle name="40% - akcent 4 2 2" xfId="62"/>
    <cellStyle name="40% - akcent 4 2 3" xfId="114"/>
    <cellStyle name="40% - akcent 5 2" xfId="17"/>
    <cellStyle name="40% - akcent 5 2 2" xfId="59"/>
    <cellStyle name="40% - akcent 5 2 3" xfId="109"/>
    <cellStyle name="40% - akcent 6 2" xfId="18"/>
    <cellStyle name="40% - akcent 6 2 2" xfId="87"/>
    <cellStyle name="40% - akcent 6 2 3" xfId="150"/>
    <cellStyle name="60% - akcent 1 2" xfId="19"/>
    <cellStyle name="60% - akcent 1 2 2" xfId="86"/>
    <cellStyle name="60% - akcent 1 2 3" xfId="147"/>
    <cellStyle name="60% - akcent 2 2" xfId="20"/>
    <cellStyle name="60% - akcent 2 2 2" xfId="49"/>
    <cellStyle name="60% - akcent 2 2 3" xfId="127"/>
    <cellStyle name="60% - akcent 3 2" xfId="21"/>
    <cellStyle name="60% - akcent 3 2 2" xfId="48"/>
    <cellStyle name="60% - akcent 3 2 3" xfId="140"/>
    <cellStyle name="60% - akcent 4 2" xfId="22"/>
    <cellStyle name="60% - akcent 4 2 2" xfId="85"/>
    <cellStyle name="60% - akcent 4 2 3" xfId="122"/>
    <cellStyle name="60% - akcent 5 2" xfId="23"/>
    <cellStyle name="60% - akcent 5 2 2" xfId="98"/>
    <cellStyle name="60% - akcent 5 2 3" xfId="141"/>
    <cellStyle name="60% - akcent 6 2" xfId="24"/>
    <cellStyle name="60% - akcent 6 2 2" xfId="54"/>
    <cellStyle name="60% - akcent 6 2 3" xfId="130"/>
    <cellStyle name="Akcent 1 2" xfId="25"/>
    <cellStyle name="Akcent 1 2 2" xfId="93"/>
    <cellStyle name="Akcent 1 2 3" xfId="145"/>
    <cellStyle name="Akcent 2 2" xfId="26"/>
    <cellStyle name="Akcent 2 2 2" xfId="61"/>
    <cellStyle name="Akcent 2 2 3" xfId="118"/>
    <cellStyle name="Akcent 3 2" xfId="27"/>
    <cellStyle name="Akcent 3 2 2" xfId="84"/>
    <cellStyle name="Akcent 3 2 3" xfId="113"/>
    <cellStyle name="Akcent 4 2" xfId="28"/>
    <cellStyle name="Akcent 4 2 2" xfId="83"/>
    <cellStyle name="Akcent 4 2 3" xfId="111"/>
    <cellStyle name="Akcent 5 2" xfId="29"/>
    <cellStyle name="Akcent 5 2 2" xfId="82"/>
    <cellStyle name="Akcent 5 2 3" xfId="142"/>
    <cellStyle name="Akcent 6 2" xfId="30"/>
    <cellStyle name="Akcent 6 2 2" xfId="81"/>
    <cellStyle name="Akcent 6 2 3" xfId="117"/>
    <cellStyle name="ConditionalStyle_1" xfId="80"/>
    <cellStyle name="Dane wejściowe 2" xfId="31"/>
    <cellStyle name="Dane wejściowe 2 2" xfId="79"/>
    <cellStyle name="Dane wejściowe 2 3" xfId="136"/>
    <cellStyle name="Dane wyjściowe 2" xfId="32"/>
    <cellStyle name="Dane wyjściowe 2 2" xfId="90"/>
    <cellStyle name="Dane wyjściowe 2 3" xfId="135"/>
    <cellStyle name="Dobre 2" xfId="33"/>
    <cellStyle name="Dobre 2 2" xfId="78"/>
    <cellStyle name="Dobre 2 3" xfId="134"/>
    <cellStyle name="Dziesiętny" xfId="159" builtinId="3"/>
    <cellStyle name="Excel Built-in Hyperlink" xfId="77"/>
    <cellStyle name="Excel Built-in Hyperlink 2" xfId="133"/>
    <cellStyle name="Excel Built-in Normal" xfId="2"/>
    <cellStyle name="Excel Built-in Normal 1" xfId="76"/>
    <cellStyle name="Excel Built-in Normal 1 2" xfId="131"/>
    <cellStyle name="Excel Built-in Normal 2" xfId="50"/>
    <cellStyle name="Excel Built-in Normal 3" xfId="132"/>
    <cellStyle name="Heading" xfId="75"/>
    <cellStyle name="Heading1" xfId="74"/>
    <cellStyle name="Hiperłącze 2" xfId="63"/>
    <cellStyle name="Hiperłącze 3" xfId="107"/>
    <cellStyle name="Komórka połączona 2" xfId="34"/>
    <cellStyle name="Komórka połączona 2 2" xfId="96"/>
    <cellStyle name="Komórka połączona 2 3" xfId="138"/>
    <cellStyle name="Komórka zaznaczona 2" xfId="35"/>
    <cellStyle name="Komórka zaznaczona 2 2" xfId="58"/>
    <cellStyle name="Komórka zaznaczona 2 3" xfId="120"/>
    <cellStyle name="Nagłówek 1 2" xfId="36"/>
    <cellStyle name="Nagłówek 1 2 2" xfId="73"/>
    <cellStyle name="Nagłówek 1 2 3" xfId="121"/>
    <cellStyle name="Nagłówek 2 2" xfId="37"/>
    <cellStyle name="Nagłówek 2 2 2" xfId="72"/>
    <cellStyle name="Nagłówek 2 2 3" xfId="129"/>
    <cellStyle name="Nagłówek 3 2" xfId="38"/>
    <cellStyle name="Nagłówek 3 2 2" xfId="71"/>
    <cellStyle name="Nagłówek 3 2 3" xfId="144"/>
    <cellStyle name="Nagłówek 4 2" xfId="39"/>
    <cellStyle name="Nagłówek 4 2 2" xfId="70"/>
    <cellStyle name="Nagłówek 4 2 3" xfId="151"/>
    <cellStyle name="Neutralne 2" xfId="40"/>
    <cellStyle name="Neutralne 2 2" xfId="69"/>
    <cellStyle name="Neutralne 2 3" xfId="116"/>
    <cellStyle name="Normalny" xfId="0" builtinId="0"/>
    <cellStyle name="Normalny 2" xfId="3"/>
    <cellStyle name="Normalny 2 2" xfId="51"/>
    <cellStyle name="Normalny 2 3" xfId="68"/>
    <cellStyle name="Normalny 2 4" xfId="119"/>
    <cellStyle name="Normalny 3" xfId="1"/>
    <cellStyle name="Normalny 3 2" xfId="67"/>
    <cellStyle name="Normalny 3 3" xfId="149"/>
    <cellStyle name="Normalny 4" xfId="88"/>
    <cellStyle name="Normalny 5" xfId="56"/>
    <cellStyle name="Normalny 6" xfId="106"/>
    <cellStyle name="Normalny_Arkusz1" xfId="4"/>
    <cellStyle name="Normalny_Arkusz1 2" xfId="5"/>
    <cellStyle name="Normalny_Arkusz1 2 2" xfId="108"/>
    <cellStyle name="Normalny_Arkusz1 2 3" xfId="157"/>
    <cellStyle name="Normalny_Arkusz1 3" xfId="137"/>
    <cellStyle name="Normalny_Arkusz1 4" xfId="158"/>
    <cellStyle name="Obliczenia 2" xfId="41"/>
    <cellStyle name="Obliczenia 2 2" xfId="97"/>
    <cellStyle name="Obliczenia 2 3" xfId="139"/>
    <cellStyle name="Result" xfId="95"/>
    <cellStyle name="Result2" xfId="57"/>
    <cellStyle name="Suma 2" xfId="42"/>
    <cellStyle name="Suma 2 2" xfId="66"/>
    <cellStyle name="Suma 2 3" xfId="115"/>
    <cellStyle name="TableStyleLight1" xfId="6"/>
    <cellStyle name="TableStyleLight1 2" xfId="99"/>
    <cellStyle name="TableStyleLight1 3" xfId="105"/>
    <cellStyle name="TableStyleLight1 4" xfId="110"/>
    <cellStyle name="Tekst objaśnienia 2" xfId="43"/>
    <cellStyle name="Tekst objaśnienia 2 2" xfId="100"/>
    <cellStyle name="Tekst objaśnienia 2 3" xfId="152"/>
    <cellStyle name="Tekst ostrzeżenia 2" xfId="44"/>
    <cellStyle name="Tekst ostrzeżenia 2 2" xfId="101"/>
    <cellStyle name="Tekst ostrzeżenia 2 3" xfId="153"/>
    <cellStyle name="Tytuł 2" xfId="45"/>
    <cellStyle name="Tytuł 2 2" xfId="102"/>
    <cellStyle name="Tytuł 2 3" xfId="154"/>
    <cellStyle name="Uwaga 2" xfId="46"/>
    <cellStyle name="Uwaga 2 2" xfId="89"/>
    <cellStyle name="Uwaga 2 3" xfId="103"/>
    <cellStyle name="Uwaga 2 4" xfId="155"/>
    <cellStyle name="Złe 2" xfId="47"/>
    <cellStyle name="Złe 2 2" xfId="104"/>
    <cellStyle name="Złe 2 3" xfId="1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500062</xdr:colOff>
      <xdr:row>0</xdr:row>
      <xdr:rowOff>1</xdr:rowOff>
    </xdr:from>
    <xdr:to>
      <xdr:col>9</xdr:col>
      <xdr:colOff>714374</xdr:colOff>
      <xdr:row>0</xdr:row>
      <xdr:rowOff>1023939</xdr:rowOff>
    </xdr:to>
    <xdr:grpSp>
      <xdr:nvGrpSpPr>
        <xdr:cNvPr id="1025" name="Group 1"/>
        <xdr:cNvGrpSpPr>
          <a:grpSpLocks/>
        </xdr:cNvGrpSpPr>
      </xdr:nvGrpSpPr>
      <xdr:grpSpPr bwMode="auto">
        <a:xfrm>
          <a:off x="1690687" y="1"/>
          <a:ext cx="5191125" cy="1023938"/>
          <a:chOff x="1058" y="518"/>
          <a:chExt cx="9360" cy="1620"/>
        </a:xfrm>
      </xdr:grpSpPr>
      <xdr:pic>
        <xdr:nvPicPr>
          <xdr:cNvPr id="3" name="Obraz 2" descr="INNOWACYJNA_GOSPODARKA_POZ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1058" y="518"/>
            <a:ext cx="3420" cy="162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4" name="Obraz 3" descr="ms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4478" y="878"/>
            <a:ext cx="3084" cy="951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" name="Obraz 4" descr="UE+EFRR_L-mono"/>
          <xdr:cNvPicPr>
            <a:picLocks noChangeAspect="1" noChangeArrowheads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xdr:blipFill>
        <xdr:spPr bwMode="auto">
          <a:xfrm>
            <a:off x="8078" y="878"/>
            <a:ext cx="2340" cy="91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 xmlns="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84"/>
  <sheetViews>
    <sheetView tabSelected="1" zoomScale="80" zoomScaleNormal="80" workbookViewId="0">
      <selection activeCell="A2" sqref="A2:A3"/>
    </sheetView>
  </sheetViews>
  <sheetFormatPr defaultRowHeight="15"/>
  <cols>
    <col min="1" max="1" width="7.7109375" customWidth="1"/>
    <col min="2" max="2" width="10.140625" style="17" customWidth="1"/>
    <col min="3" max="3" width="10.5703125" style="17" customWidth="1"/>
    <col min="4" max="4" width="16.28515625" style="17" customWidth="1"/>
    <col min="5" max="5" width="8.42578125" style="17" customWidth="1"/>
    <col min="6" max="6" width="10.7109375" style="17" customWidth="1"/>
    <col min="7" max="7" width="13.85546875" style="17" customWidth="1"/>
    <col min="8" max="8" width="6" style="17" customWidth="1"/>
    <col min="9" max="9" width="8.7109375" style="17" customWidth="1"/>
    <col min="10" max="10" width="12" style="17" customWidth="1"/>
    <col min="11" max="11" width="13.140625" style="17" customWidth="1"/>
    <col min="12" max="12" width="8" customWidth="1"/>
    <col min="13" max="13" width="8.85546875" customWidth="1"/>
    <col min="14" max="20" width="10" customWidth="1"/>
    <col min="21" max="22" width="9.140625" style="28"/>
  </cols>
  <sheetData>
    <row r="1" spans="1:22" s="35" customFormat="1" ht="97.5" customHeight="1">
      <c r="A1" s="64" t="s">
        <v>608</v>
      </c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  <c r="P1" s="64"/>
      <c r="Q1" s="64"/>
      <c r="R1" s="64"/>
      <c r="S1" s="64"/>
      <c r="T1" s="64"/>
      <c r="U1" s="28"/>
      <c r="V1" s="28"/>
    </row>
    <row r="2" spans="1:22" ht="76.5" customHeight="1">
      <c r="A2" s="81" t="s">
        <v>0</v>
      </c>
      <c r="B2" s="58" t="s">
        <v>1</v>
      </c>
      <c r="C2" s="60" t="s">
        <v>2</v>
      </c>
      <c r="D2" s="62" t="s">
        <v>3</v>
      </c>
      <c r="E2" s="60" t="s">
        <v>4</v>
      </c>
      <c r="F2" s="60"/>
      <c r="G2" s="60"/>
      <c r="H2" s="60"/>
      <c r="I2" s="80" t="s">
        <v>5</v>
      </c>
      <c r="J2" s="80"/>
      <c r="K2" s="80"/>
      <c r="L2" s="80"/>
      <c r="M2" s="66" t="s">
        <v>576</v>
      </c>
      <c r="N2" s="66" t="s">
        <v>6</v>
      </c>
      <c r="O2" s="68" t="s">
        <v>7</v>
      </c>
      <c r="P2" s="69"/>
      <c r="Q2" s="68" t="s">
        <v>8</v>
      </c>
      <c r="R2" s="70"/>
      <c r="S2" s="69"/>
      <c r="T2" s="66" t="s">
        <v>588</v>
      </c>
    </row>
    <row r="3" spans="1:22" ht="78.75">
      <c r="A3" s="82"/>
      <c r="B3" s="59"/>
      <c r="C3" s="61"/>
      <c r="D3" s="63"/>
      <c r="E3" s="1" t="s">
        <v>10</v>
      </c>
      <c r="F3" s="1" t="s">
        <v>11</v>
      </c>
      <c r="G3" s="1" t="s">
        <v>12</v>
      </c>
      <c r="H3" s="1" t="s">
        <v>13</v>
      </c>
      <c r="I3" s="12" t="s">
        <v>10</v>
      </c>
      <c r="J3" s="12" t="s">
        <v>11</v>
      </c>
      <c r="K3" s="12" t="s">
        <v>12</v>
      </c>
      <c r="L3" s="12" t="s">
        <v>13</v>
      </c>
      <c r="M3" s="67"/>
      <c r="N3" s="67"/>
      <c r="O3" s="24" t="s">
        <v>605</v>
      </c>
      <c r="P3" s="24" t="s">
        <v>587</v>
      </c>
      <c r="Q3" s="24" t="s">
        <v>577</v>
      </c>
      <c r="R3" s="24" t="s">
        <v>589</v>
      </c>
      <c r="S3" s="25" t="s">
        <v>9</v>
      </c>
      <c r="T3" s="66"/>
    </row>
    <row r="4" spans="1:22" ht="25.5">
      <c r="A4" s="2" t="s">
        <v>14</v>
      </c>
      <c r="B4" s="18" t="s">
        <v>15</v>
      </c>
      <c r="C4" s="19" t="s">
        <v>16</v>
      </c>
      <c r="D4" s="16" t="s">
        <v>17</v>
      </c>
      <c r="E4" s="20" t="s">
        <v>578</v>
      </c>
      <c r="F4" s="20" t="s">
        <v>579</v>
      </c>
      <c r="G4" s="20" t="s">
        <v>580</v>
      </c>
      <c r="H4" s="21" t="s">
        <v>24</v>
      </c>
      <c r="I4" s="3"/>
      <c r="J4" s="3"/>
      <c r="K4" s="3"/>
      <c r="L4" s="3"/>
      <c r="M4" s="3"/>
      <c r="N4" s="3"/>
      <c r="O4" s="3"/>
      <c r="P4" s="15">
        <v>100</v>
      </c>
      <c r="Q4" s="15">
        <v>2000</v>
      </c>
      <c r="R4" s="3" t="s">
        <v>606</v>
      </c>
      <c r="S4" s="3" t="s">
        <v>604</v>
      </c>
      <c r="T4" s="37"/>
    </row>
    <row r="5" spans="1:22" s="35" customFormat="1">
      <c r="A5" s="74" t="s">
        <v>591</v>
      </c>
      <c r="B5" s="75"/>
      <c r="C5" s="75"/>
      <c r="D5" s="75"/>
      <c r="E5" s="75"/>
      <c r="F5" s="75"/>
      <c r="G5" s="75"/>
      <c r="H5" s="75"/>
      <c r="I5" s="75"/>
      <c r="J5" s="75"/>
      <c r="K5" s="75"/>
      <c r="L5" s="76"/>
      <c r="M5" s="46">
        <f>M4</f>
        <v>0</v>
      </c>
      <c r="N5" s="46">
        <f t="shared" ref="N5:T5" si="0">N4</f>
        <v>0</v>
      </c>
      <c r="O5" s="46">
        <f t="shared" si="0"/>
        <v>0</v>
      </c>
      <c r="P5" s="46">
        <f t="shared" si="0"/>
        <v>100</v>
      </c>
      <c r="Q5" s="46">
        <f t="shared" si="0"/>
        <v>2000</v>
      </c>
      <c r="R5" s="46" t="str">
        <f t="shared" si="0"/>
        <v>2000</v>
      </c>
      <c r="S5" s="46" t="str">
        <f t="shared" si="0"/>
        <v>100</v>
      </c>
      <c r="T5" s="46">
        <f t="shared" si="0"/>
        <v>0</v>
      </c>
      <c r="U5" s="28"/>
      <c r="V5" s="28"/>
    </row>
    <row r="6" spans="1:22" ht="26.25">
      <c r="A6" s="2" t="s">
        <v>14</v>
      </c>
      <c r="B6" s="4" t="s">
        <v>19</v>
      </c>
      <c r="C6" s="19" t="s">
        <v>16</v>
      </c>
      <c r="D6" s="16" t="s">
        <v>20</v>
      </c>
      <c r="E6" s="22" t="s">
        <v>22</v>
      </c>
      <c r="F6" s="22" t="s">
        <v>23</v>
      </c>
      <c r="G6" s="22" t="s">
        <v>265</v>
      </c>
      <c r="H6" s="23" t="s">
        <v>26</v>
      </c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40">
        <v>1</v>
      </c>
    </row>
    <row r="7" spans="1:22" s="31" customFormat="1">
      <c r="A7" s="71" t="s">
        <v>590</v>
      </c>
      <c r="B7" s="72"/>
      <c r="C7" s="72"/>
      <c r="D7" s="72"/>
      <c r="E7" s="72"/>
      <c r="F7" s="72"/>
      <c r="G7" s="72"/>
      <c r="H7" s="72"/>
      <c r="I7" s="72"/>
      <c r="J7" s="72"/>
      <c r="K7" s="72"/>
      <c r="L7" s="73"/>
      <c r="M7" s="47">
        <f>SUM(M6)</f>
        <v>0</v>
      </c>
      <c r="N7" s="47">
        <f t="shared" ref="N7:T7" si="1">SUM(N6)</f>
        <v>0</v>
      </c>
      <c r="O7" s="47">
        <f t="shared" si="1"/>
        <v>0</v>
      </c>
      <c r="P7" s="47">
        <f t="shared" si="1"/>
        <v>0</v>
      </c>
      <c r="Q7" s="47">
        <f t="shared" si="1"/>
        <v>0</v>
      </c>
      <c r="R7" s="47">
        <f t="shared" si="1"/>
        <v>0</v>
      </c>
      <c r="S7" s="47">
        <f t="shared" si="1"/>
        <v>0</v>
      </c>
      <c r="T7" s="47">
        <f t="shared" si="1"/>
        <v>1</v>
      </c>
      <c r="U7" s="27"/>
      <c r="V7" s="28"/>
    </row>
    <row r="8" spans="1:22" ht="26.25">
      <c r="A8" s="2" t="s">
        <v>14</v>
      </c>
      <c r="B8" s="4" t="s">
        <v>79</v>
      </c>
      <c r="C8" s="4" t="s">
        <v>16</v>
      </c>
      <c r="D8" s="13" t="s">
        <v>80</v>
      </c>
      <c r="E8" s="22" t="s">
        <v>153</v>
      </c>
      <c r="F8" s="22" t="s">
        <v>150</v>
      </c>
      <c r="G8" s="22" t="s">
        <v>154</v>
      </c>
      <c r="H8" s="23" t="s">
        <v>581</v>
      </c>
      <c r="I8" s="6"/>
      <c r="J8" s="6"/>
      <c r="K8" s="6"/>
      <c r="L8" s="6"/>
      <c r="M8" s="5"/>
      <c r="N8" s="5"/>
      <c r="O8" s="5"/>
      <c r="P8" s="5"/>
      <c r="Q8" s="5"/>
      <c r="R8" s="5"/>
      <c r="S8" s="5"/>
      <c r="T8" s="53">
        <v>1</v>
      </c>
    </row>
    <row r="9" spans="1:22" ht="26.25">
      <c r="A9" s="2" t="s">
        <v>18</v>
      </c>
      <c r="B9" s="4" t="s">
        <v>79</v>
      </c>
      <c r="C9" s="4" t="s">
        <v>82</v>
      </c>
      <c r="D9" s="13" t="s">
        <v>83</v>
      </c>
      <c r="E9" s="6" t="s">
        <v>84</v>
      </c>
      <c r="F9" s="6" t="s">
        <v>85</v>
      </c>
      <c r="G9" s="6" t="s">
        <v>86</v>
      </c>
      <c r="H9" s="6" t="s">
        <v>24</v>
      </c>
      <c r="I9" s="6" t="s">
        <v>87</v>
      </c>
      <c r="J9" s="6" t="s">
        <v>85</v>
      </c>
      <c r="K9" s="6" t="s">
        <v>88</v>
      </c>
      <c r="L9" s="6" t="s">
        <v>72</v>
      </c>
      <c r="M9" s="5">
        <v>10</v>
      </c>
      <c r="N9" s="5">
        <v>1</v>
      </c>
      <c r="O9" s="5">
        <v>3</v>
      </c>
      <c r="P9" s="55">
        <v>106</v>
      </c>
      <c r="Q9" s="55">
        <v>105</v>
      </c>
      <c r="R9" s="55">
        <f>Q9</f>
        <v>105</v>
      </c>
      <c r="S9" s="5">
        <v>12</v>
      </c>
      <c r="T9" s="43"/>
      <c r="U9" s="54"/>
      <c r="V9" s="54"/>
    </row>
    <row r="10" spans="1:22" ht="26.25">
      <c r="A10" s="36" t="s">
        <v>21</v>
      </c>
      <c r="B10" s="4" t="s">
        <v>79</v>
      </c>
      <c r="C10" s="4" t="s">
        <v>82</v>
      </c>
      <c r="D10" s="13" t="s">
        <v>83</v>
      </c>
      <c r="E10" s="6" t="s">
        <v>84</v>
      </c>
      <c r="F10" s="6" t="s">
        <v>85</v>
      </c>
      <c r="G10" s="6" t="s">
        <v>86</v>
      </c>
      <c r="H10" s="6" t="s">
        <v>24</v>
      </c>
      <c r="I10" s="6" t="s">
        <v>90</v>
      </c>
      <c r="J10" s="6" t="s">
        <v>85</v>
      </c>
      <c r="K10" s="6" t="s">
        <v>91</v>
      </c>
      <c r="L10" s="6" t="s">
        <v>92</v>
      </c>
      <c r="M10" s="5">
        <v>7</v>
      </c>
      <c r="N10" s="5">
        <v>1</v>
      </c>
      <c r="O10" s="5">
        <v>2</v>
      </c>
      <c r="P10" s="55"/>
      <c r="Q10" s="55"/>
      <c r="R10" s="55"/>
      <c r="S10" s="5">
        <v>9</v>
      </c>
      <c r="T10" s="43"/>
      <c r="U10" s="54"/>
      <c r="V10" s="54"/>
    </row>
    <row r="11" spans="1:22" ht="26.25">
      <c r="A11" s="36" t="s">
        <v>24</v>
      </c>
      <c r="B11" s="4" t="s">
        <v>79</v>
      </c>
      <c r="C11" s="4" t="s">
        <v>82</v>
      </c>
      <c r="D11" s="13" t="s">
        <v>83</v>
      </c>
      <c r="E11" s="6" t="s">
        <v>84</v>
      </c>
      <c r="F11" s="6" t="s">
        <v>85</v>
      </c>
      <c r="G11" s="6" t="s">
        <v>86</v>
      </c>
      <c r="H11" s="6" t="s">
        <v>24</v>
      </c>
      <c r="I11" s="6" t="s">
        <v>84</v>
      </c>
      <c r="J11" s="6" t="s">
        <v>85</v>
      </c>
      <c r="K11" s="6" t="s">
        <v>86</v>
      </c>
      <c r="L11" s="6" t="s">
        <v>24</v>
      </c>
      <c r="M11" s="5">
        <v>3</v>
      </c>
      <c r="N11" s="5">
        <v>1</v>
      </c>
      <c r="O11" s="5">
        <v>2</v>
      </c>
      <c r="P11" s="55"/>
      <c r="Q11" s="55"/>
      <c r="R11" s="55"/>
      <c r="S11" s="5">
        <v>5</v>
      </c>
      <c r="T11" s="43"/>
      <c r="U11" s="54"/>
      <c r="V11" s="54"/>
    </row>
    <row r="12" spans="1:22" ht="26.25">
      <c r="A12" s="36" t="s">
        <v>26</v>
      </c>
      <c r="B12" s="4" t="s">
        <v>79</v>
      </c>
      <c r="C12" s="4" t="s">
        <v>82</v>
      </c>
      <c r="D12" s="13" t="s">
        <v>83</v>
      </c>
      <c r="E12" s="6" t="s">
        <v>84</v>
      </c>
      <c r="F12" s="6" t="s">
        <v>85</v>
      </c>
      <c r="G12" s="6" t="s">
        <v>86</v>
      </c>
      <c r="H12" s="6" t="s">
        <v>24</v>
      </c>
      <c r="I12" s="6" t="s">
        <v>94</v>
      </c>
      <c r="J12" s="6" t="s">
        <v>85</v>
      </c>
      <c r="K12" s="6" t="s">
        <v>95</v>
      </c>
      <c r="L12" s="6" t="s">
        <v>35</v>
      </c>
      <c r="M12" s="5">
        <v>3</v>
      </c>
      <c r="N12" s="5">
        <v>1</v>
      </c>
      <c r="O12" s="5">
        <v>2</v>
      </c>
      <c r="P12" s="55"/>
      <c r="Q12" s="55"/>
      <c r="R12" s="55"/>
      <c r="S12" s="5">
        <v>5</v>
      </c>
      <c r="T12" s="43"/>
      <c r="U12" s="54"/>
      <c r="V12" s="54"/>
    </row>
    <row r="13" spans="1:22" ht="26.25">
      <c r="A13" s="36" t="s">
        <v>28</v>
      </c>
      <c r="B13" s="4" t="s">
        <v>79</v>
      </c>
      <c r="C13" s="4" t="s">
        <v>82</v>
      </c>
      <c r="D13" s="13" t="s">
        <v>96</v>
      </c>
      <c r="E13" s="4" t="s">
        <v>97</v>
      </c>
      <c r="F13" s="4" t="s">
        <v>98</v>
      </c>
      <c r="G13" s="4" t="s">
        <v>99</v>
      </c>
      <c r="H13" s="4" t="s">
        <v>89</v>
      </c>
      <c r="I13" s="4" t="s">
        <v>97</v>
      </c>
      <c r="J13" s="4" t="s">
        <v>98</v>
      </c>
      <c r="K13" s="4" t="s">
        <v>99</v>
      </c>
      <c r="L13" s="4" t="s">
        <v>89</v>
      </c>
      <c r="M13" s="5">
        <v>9</v>
      </c>
      <c r="N13" s="5">
        <v>1</v>
      </c>
      <c r="O13" s="5">
        <v>3</v>
      </c>
      <c r="P13" s="55">
        <v>39</v>
      </c>
      <c r="Q13" s="55">
        <v>56</v>
      </c>
      <c r="R13" s="55">
        <f t="shared" ref="R13:R73" si="2">Q13</f>
        <v>56</v>
      </c>
      <c r="S13" s="5">
        <v>11</v>
      </c>
      <c r="T13" s="53"/>
      <c r="U13" s="54"/>
      <c r="V13" s="54"/>
    </row>
    <row r="14" spans="1:22" ht="26.25">
      <c r="A14" s="36" t="s">
        <v>30</v>
      </c>
      <c r="B14" s="4" t="s">
        <v>79</v>
      </c>
      <c r="C14" s="4" t="s">
        <v>82</v>
      </c>
      <c r="D14" s="13" t="s">
        <v>96</v>
      </c>
      <c r="E14" s="4" t="s">
        <v>97</v>
      </c>
      <c r="F14" s="4" t="s">
        <v>98</v>
      </c>
      <c r="G14" s="4" t="s">
        <v>99</v>
      </c>
      <c r="H14" s="4" t="s">
        <v>89</v>
      </c>
      <c r="I14" s="4" t="s">
        <v>101</v>
      </c>
      <c r="J14" s="4" t="s">
        <v>102</v>
      </c>
      <c r="K14" s="4" t="s">
        <v>52</v>
      </c>
      <c r="L14" s="4" t="s">
        <v>53</v>
      </c>
      <c r="M14" s="5">
        <v>3</v>
      </c>
      <c r="N14" s="5">
        <v>1</v>
      </c>
      <c r="O14" s="5">
        <v>2</v>
      </c>
      <c r="P14" s="55">
        <v>13</v>
      </c>
      <c r="Q14" s="55">
        <v>15</v>
      </c>
      <c r="R14" s="55">
        <f t="shared" si="2"/>
        <v>15</v>
      </c>
      <c r="S14" s="5">
        <v>5</v>
      </c>
      <c r="T14" s="43"/>
      <c r="U14" s="54"/>
      <c r="V14" s="54"/>
    </row>
    <row r="15" spans="1:22" ht="26.25">
      <c r="A15" s="36" t="s">
        <v>32</v>
      </c>
      <c r="B15" s="4" t="s">
        <v>79</v>
      </c>
      <c r="C15" s="4" t="s">
        <v>82</v>
      </c>
      <c r="D15" s="13" t="s">
        <v>103</v>
      </c>
      <c r="E15" s="6" t="s">
        <v>104</v>
      </c>
      <c r="F15" s="6" t="s">
        <v>105</v>
      </c>
      <c r="G15" s="6" t="s">
        <v>106</v>
      </c>
      <c r="H15" s="6" t="s">
        <v>24</v>
      </c>
      <c r="I15" s="6" t="s">
        <v>104</v>
      </c>
      <c r="J15" s="6" t="s">
        <v>105</v>
      </c>
      <c r="K15" s="6" t="s">
        <v>106</v>
      </c>
      <c r="L15" s="6" t="s">
        <v>24</v>
      </c>
      <c r="M15" s="5">
        <v>4</v>
      </c>
      <c r="N15" s="5">
        <v>1</v>
      </c>
      <c r="O15" s="5">
        <v>2</v>
      </c>
      <c r="P15" s="55">
        <v>13</v>
      </c>
      <c r="Q15" s="55">
        <v>22</v>
      </c>
      <c r="R15" s="55">
        <f t="shared" si="2"/>
        <v>22</v>
      </c>
      <c r="S15" s="5">
        <v>6</v>
      </c>
      <c r="T15" s="43"/>
      <c r="U15" s="54"/>
      <c r="V15" s="54"/>
    </row>
    <row r="16" spans="1:22" ht="26.25">
      <c r="A16" s="36" t="s">
        <v>33</v>
      </c>
      <c r="B16" s="4" t="s">
        <v>79</v>
      </c>
      <c r="C16" s="4" t="s">
        <v>82</v>
      </c>
      <c r="D16" s="13" t="s">
        <v>103</v>
      </c>
      <c r="E16" s="6" t="s">
        <v>104</v>
      </c>
      <c r="F16" s="6" t="s">
        <v>105</v>
      </c>
      <c r="G16" s="6" t="s">
        <v>106</v>
      </c>
      <c r="H16" s="6" t="s">
        <v>24</v>
      </c>
      <c r="I16" s="6" t="s">
        <v>108</v>
      </c>
      <c r="J16" s="6" t="s">
        <v>109</v>
      </c>
      <c r="K16" s="6" t="s">
        <v>106</v>
      </c>
      <c r="L16" s="6" t="s">
        <v>45</v>
      </c>
      <c r="M16" s="5">
        <v>2</v>
      </c>
      <c r="N16" s="5"/>
      <c r="O16" s="5">
        <v>2</v>
      </c>
      <c r="P16" s="55">
        <v>15</v>
      </c>
      <c r="Q16" s="55">
        <v>15</v>
      </c>
      <c r="R16" s="55">
        <f t="shared" si="2"/>
        <v>15</v>
      </c>
      <c r="S16" s="5">
        <v>4</v>
      </c>
      <c r="T16" s="39"/>
      <c r="U16" s="54"/>
      <c r="V16" s="54"/>
    </row>
    <row r="17" spans="1:22" ht="26.25">
      <c r="A17" s="36" t="s">
        <v>35</v>
      </c>
      <c r="B17" s="4" t="s">
        <v>79</v>
      </c>
      <c r="C17" s="4" t="s">
        <v>82</v>
      </c>
      <c r="D17" s="13" t="s">
        <v>103</v>
      </c>
      <c r="E17" s="6" t="s">
        <v>104</v>
      </c>
      <c r="F17" s="6" t="s">
        <v>105</v>
      </c>
      <c r="G17" s="6" t="s">
        <v>106</v>
      </c>
      <c r="H17" s="6" t="s">
        <v>24</v>
      </c>
      <c r="I17" s="6" t="s">
        <v>108</v>
      </c>
      <c r="J17" s="6" t="s">
        <v>109</v>
      </c>
      <c r="K17" s="6" t="s">
        <v>52</v>
      </c>
      <c r="L17" s="6" t="s">
        <v>18</v>
      </c>
      <c r="M17" s="5">
        <v>1</v>
      </c>
      <c r="N17" s="5"/>
      <c r="O17" s="5">
        <v>2</v>
      </c>
      <c r="P17" s="55"/>
      <c r="Q17" s="55"/>
      <c r="R17" s="55"/>
      <c r="S17" s="5">
        <v>3</v>
      </c>
      <c r="T17" s="39"/>
      <c r="U17" s="54"/>
      <c r="V17" s="54"/>
    </row>
    <row r="18" spans="1:22" ht="26.25">
      <c r="A18" s="36" t="s">
        <v>36</v>
      </c>
      <c r="B18" s="4" t="s">
        <v>79</v>
      </c>
      <c r="C18" s="4" t="s">
        <v>82</v>
      </c>
      <c r="D18" s="13" t="s">
        <v>103</v>
      </c>
      <c r="E18" s="6" t="s">
        <v>104</v>
      </c>
      <c r="F18" s="6" t="s">
        <v>105</v>
      </c>
      <c r="G18" s="6" t="s">
        <v>106</v>
      </c>
      <c r="H18" s="6" t="s">
        <v>24</v>
      </c>
      <c r="I18" s="4" t="s">
        <v>111</v>
      </c>
      <c r="J18" s="4" t="s">
        <v>112</v>
      </c>
      <c r="K18" s="4" t="s">
        <v>113</v>
      </c>
      <c r="L18" s="4" t="s">
        <v>21</v>
      </c>
      <c r="M18" s="5">
        <v>3</v>
      </c>
      <c r="N18" s="5">
        <v>1</v>
      </c>
      <c r="O18" s="5">
        <v>2</v>
      </c>
      <c r="P18" s="55">
        <v>13</v>
      </c>
      <c r="Q18" s="55">
        <v>22</v>
      </c>
      <c r="R18" s="55">
        <f t="shared" si="2"/>
        <v>22</v>
      </c>
      <c r="S18" s="5">
        <v>5</v>
      </c>
      <c r="T18" s="39"/>
      <c r="U18" s="54"/>
      <c r="V18" s="54"/>
    </row>
    <row r="19" spans="1:22" ht="26.25">
      <c r="A19" s="36" t="s">
        <v>38</v>
      </c>
      <c r="B19" s="4" t="s">
        <v>79</v>
      </c>
      <c r="C19" s="4" t="s">
        <v>82</v>
      </c>
      <c r="D19" s="13" t="s">
        <v>115</v>
      </c>
      <c r="E19" s="6" t="s">
        <v>116</v>
      </c>
      <c r="F19" s="6" t="s">
        <v>117</v>
      </c>
      <c r="G19" s="6" t="s">
        <v>52</v>
      </c>
      <c r="H19" s="6" t="s">
        <v>38</v>
      </c>
      <c r="I19" s="6" t="s">
        <v>116</v>
      </c>
      <c r="J19" s="6" t="s">
        <v>117</v>
      </c>
      <c r="K19" s="6" t="s">
        <v>52</v>
      </c>
      <c r="L19" s="6" t="s">
        <v>38</v>
      </c>
      <c r="M19" s="5">
        <v>5</v>
      </c>
      <c r="N19" s="5">
        <v>1</v>
      </c>
      <c r="O19" s="5">
        <v>2</v>
      </c>
      <c r="P19" s="55">
        <v>15</v>
      </c>
      <c r="Q19" s="55">
        <v>17</v>
      </c>
      <c r="R19" s="55">
        <f t="shared" si="2"/>
        <v>17</v>
      </c>
      <c r="S19" s="5">
        <v>7</v>
      </c>
      <c r="T19" s="43"/>
      <c r="U19" s="54"/>
      <c r="V19" s="54"/>
    </row>
    <row r="20" spans="1:22" ht="26.25">
      <c r="A20" s="36" t="s">
        <v>40</v>
      </c>
      <c r="B20" s="4" t="s">
        <v>79</v>
      </c>
      <c r="C20" s="4" t="s">
        <v>82</v>
      </c>
      <c r="D20" s="13" t="s">
        <v>115</v>
      </c>
      <c r="E20" s="6" t="s">
        <v>116</v>
      </c>
      <c r="F20" s="6" t="s">
        <v>117</v>
      </c>
      <c r="G20" s="6" t="s">
        <v>52</v>
      </c>
      <c r="H20" s="6" t="s">
        <v>38</v>
      </c>
      <c r="I20" s="6" t="s">
        <v>119</v>
      </c>
      <c r="J20" s="6" t="s">
        <v>120</v>
      </c>
      <c r="K20" s="6" t="s">
        <v>121</v>
      </c>
      <c r="L20" s="6" t="s">
        <v>43</v>
      </c>
      <c r="M20" s="5">
        <v>4</v>
      </c>
      <c r="N20" s="5">
        <v>1</v>
      </c>
      <c r="O20" s="5">
        <v>2</v>
      </c>
      <c r="P20" s="55">
        <v>17</v>
      </c>
      <c r="Q20" s="55">
        <v>17</v>
      </c>
      <c r="R20" s="55">
        <f t="shared" si="2"/>
        <v>17</v>
      </c>
      <c r="S20" s="5">
        <v>6</v>
      </c>
      <c r="T20" s="43"/>
      <c r="U20" s="54"/>
      <c r="V20" s="54"/>
    </row>
    <row r="21" spans="1:22" ht="26.25">
      <c r="A21" s="36" t="s">
        <v>41</v>
      </c>
      <c r="B21" s="4" t="s">
        <v>79</v>
      </c>
      <c r="C21" s="4" t="s">
        <v>123</v>
      </c>
      <c r="D21" s="13" t="s">
        <v>124</v>
      </c>
      <c r="E21" s="6" t="s">
        <v>125</v>
      </c>
      <c r="F21" s="6" t="s">
        <v>126</v>
      </c>
      <c r="G21" s="6" t="s">
        <v>52</v>
      </c>
      <c r="H21" s="6" t="s">
        <v>14</v>
      </c>
      <c r="I21" s="6" t="s">
        <v>125</v>
      </c>
      <c r="J21" s="6" t="s">
        <v>126</v>
      </c>
      <c r="K21" s="6" t="s">
        <v>52</v>
      </c>
      <c r="L21" s="6" t="s">
        <v>14</v>
      </c>
      <c r="M21" s="5">
        <v>4</v>
      </c>
      <c r="N21" s="5">
        <v>1</v>
      </c>
      <c r="O21" s="5">
        <v>2</v>
      </c>
      <c r="P21" s="55">
        <v>20</v>
      </c>
      <c r="Q21" s="55">
        <v>17</v>
      </c>
      <c r="R21" s="55">
        <f t="shared" si="2"/>
        <v>17</v>
      </c>
      <c r="S21" s="5">
        <v>6</v>
      </c>
      <c r="T21" s="53"/>
      <c r="U21" s="54"/>
      <c r="V21" s="54"/>
    </row>
    <row r="22" spans="1:22" ht="26.25">
      <c r="A22" s="36" t="s">
        <v>42</v>
      </c>
      <c r="B22" s="4" t="s">
        <v>79</v>
      </c>
      <c r="C22" s="4" t="s">
        <v>123</v>
      </c>
      <c r="D22" s="13" t="s">
        <v>128</v>
      </c>
      <c r="E22" s="4" t="s">
        <v>129</v>
      </c>
      <c r="F22" s="4" t="s">
        <v>130</v>
      </c>
      <c r="G22" s="4" t="s">
        <v>131</v>
      </c>
      <c r="H22" s="4" t="s">
        <v>132</v>
      </c>
      <c r="I22" s="4" t="s">
        <v>129</v>
      </c>
      <c r="J22" s="4" t="s">
        <v>130</v>
      </c>
      <c r="K22" s="4" t="s">
        <v>131</v>
      </c>
      <c r="L22" s="4" t="s">
        <v>132</v>
      </c>
      <c r="M22" s="5">
        <v>9</v>
      </c>
      <c r="N22" s="5">
        <v>1</v>
      </c>
      <c r="O22" s="5">
        <v>3</v>
      </c>
      <c r="P22" s="55">
        <v>66</v>
      </c>
      <c r="Q22" s="55">
        <v>55</v>
      </c>
      <c r="R22" s="55">
        <f t="shared" si="2"/>
        <v>55</v>
      </c>
      <c r="S22" s="5">
        <v>11</v>
      </c>
      <c r="T22" s="53"/>
      <c r="U22" s="54"/>
      <c r="V22" s="54"/>
    </row>
    <row r="23" spans="1:22" ht="26.25">
      <c r="A23" s="36" t="s">
        <v>44</v>
      </c>
      <c r="B23" s="4" t="s">
        <v>79</v>
      </c>
      <c r="C23" s="4" t="s">
        <v>123</v>
      </c>
      <c r="D23" s="13" t="s">
        <v>128</v>
      </c>
      <c r="E23" s="4" t="s">
        <v>129</v>
      </c>
      <c r="F23" s="4" t="s">
        <v>130</v>
      </c>
      <c r="G23" s="4" t="s">
        <v>131</v>
      </c>
      <c r="H23" s="4" t="s">
        <v>132</v>
      </c>
      <c r="I23" s="4" t="s">
        <v>129</v>
      </c>
      <c r="J23" s="4" t="s">
        <v>130</v>
      </c>
      <c r="K23" s="4" t="s">
        <v>133</v>
      </c>
      <c r="L23" s="4" t="s">
        <v>14</v>
      </c>
      <c r="M23" s="5">
        <v>3</v>
      </c>
      <c r="N23" s="5">
        <v>1</v>
      </c>
      <c r="O23" s="5">
        <v>2</v>
      </c>
      <c r="P23" s="55"/>
      <c r="Q23" s="55"/>
      <c r="R23" s="55"/>
      <c r="S23" s="5">
        <v>5</v>
      </c>
      <c r="T23" s="43"/>
      <c r="U23" s="54"/>
      <c r="V23" s="54"/>
    </row>
    <row r="24" spans="1:22" ht="26.25">
      <c r="A24" s="36" t="s">
        <v>45</v>
      </c>
      <c r="B24" s="4" t="s">
        <v>79</v>
      </c>
      <c r="C24" s="4" t="s">
        <v>123</v>
      </c>
      <c r="D24" s="13" t="s">
        <v>134</v>
      </c>
      <c r="E24" s="4" t="s">
        <v>135</v>
      </c>
      <c r="F24" s="4" t="s">
        <v>136</v>
      </c>
      <c r="G24" s="4" t="s">
        <v>137</v>
      </c>
      <c r="H24" s="4" t="s">
        <v>18</v>
      </c>
      <c r="I24" s="4" t="s">
        <v>135</v>
      </c>
      <c r="J24" s="4" t="s">
        <v>136</v>
      </c>
      <c r="K24" s="4" t="s">
        <v>137</v>
      </c>
      <c r="L24" s="4" t="s">
        <v>18</v>
      </c>
      <c r="M24" s="5">
        <v>4</v>
      </c>
      <c r="N24" s="5">
        <v>1</v>
      </c>
      <c r="O24" s="5">
        <v>2</v>
      </c>
      <c r="P24" s="55">
        <v>22</v>
      </c>
      <c r="Q24" s="55">
        <v>17</v>
      </c>
      <c r="R24" s="55">
        <f t="shared" si="2"/>
        <v>17</v>
      </c>
      <c r="S24" s="5">
        <v>6</v>
      </c>
      <c r="T24" s="43"/>
      <c r="U24" s="54"/>
      <c r="V24" s="54"/>
    </row>
    <row r="25" spans="1:22" ht="26.25">
      <c r="A25" s="36" t="s">
        <v>47</v>
      </c>
      <c r="B25" s="4" t="s">
        <v>79</v>
      </c>
      <c r="C25" s="4" t="s">
        <v>123</v>
      </c>
      <c r="D25" s="13" t="s">
        <v>134</v>
      </c>
      <c r="E25" s="4" t="s">
        <v>135</v>
      </c>
      <c r="F25" s="4" t="s">
        <v>136</v>
      </c>
      <c r="G25" s="4" t="s">
        <v>137</v>
      </c>
      <c r="H25" s="4" t="s">
        <v>18</v>
      </c>
      <c r="I25" s="7" t="s">
        <v>139</v>
      </c>
      <c r="J25" s="7" t="s">
        <v>140</v>
      </c>
      <c r="K25" s="7" t="s">
        <v>141</v>
      </c>
      <c r="L25" s="7" t="s">
        <v>43</v>
      </c>
      <c r="M25" s="8">
        <v>4</v>
      </c>
      <c r="N25" s="5">
        <v>1</v>
      </c>
      <c r="O25" s="5">
        <v>2</v>
      </c>
      <c r="P25" s="55">
        <v>13</v>
      </c>
      <c r="Q25" s="55">
        <v>11</v>
      </c>
      <c r="R25" s="55">
        <f t="shared" si="2"/>
        <v>11</v>
      </c>
      <c r="S25" s="5">
        <v>6</v>
      </c>
      <c r="T25" s="40"/>
      <c r="U25" s="54"/>
      <c r="V25" s="54"/>
    </row>
    <row r="26" spans="1:22" ht="26.25">
      <c r="A26" s="36" t="s">
        <v>49</v>
      </c>
      <c r="B26" s="4" t="s">
        <v>79</v>
      </c>
      <c r="C26" s="4" t="s">
        <v>123</v>
      </c>
      <c r="D26" s="13" t="s">
        <v>143</v>
      </c>
      <c r="E26" s="6" t="s">
        <v>144</v>
      </c>
      <c r="F26" s="6" t="s">
        <v>145</v>
      </c>
      <c r="G26" s="6" t="s">
        <v>146</v>
      </c>
      <c r="H26" s="6" t="s">
        <v>38</v>
      </c>
      <c r="I26" s="6" t="s">
        <v>144</v>
      </c>
      <c r="J26" s="6" t="s">
        <v>145</v>
      </c>
      <c r="K26" s="6" t="s">
        <v>146</v>
      </c>
      <c r="L26" s="6" t="s">
        <v>38</v>
      </c>
      <c r="M26" s="5">
        <v>8</v>
      </c>
      <c r="N26" s="5">
        <v>1</v>
      </c>
      <c r="O26" s="5">
        <v>3</v>
      </c>
      <c r="P26" s="55">
        <v>30</v>
      </c>
      <c r="Q26" s="55">
        <v>26</v>
      </c>
      <c r="R26" s="55">
        <f t="shared" si="2"/>
        <v>26</v>
      </c>
      <c r="S26" s="5">
        <v>10</v>
      </c>
      <c r="T26" s="43"/>
      <c r="U26" s="54"/>
      <c r="V26" s="54"/>
    </row>
    <row r="27" spans="1:22" ht="39">
      <c r="A27" s="36" t="s">
        <v>51</v>
      </c>
      <c r="B27" s="4" t="s">
        <v>79</v>
      </c>
      <c r="C27" s="4" t="s">
        <v>147</v>
      </c>
      <c r="D27" s="13" t="s">
        <v>148</v>
      </c>
      <c r="E27" s="4" t="s">
        <v>149</v>
      </c>
      <c r="F27" s="4" t="s">
        <v>150</v>
      </c>
      <c r="G27" s="4" t="s">
        <v>151</v>
      </c>
      <c r="H27" s="4" t="s">
        <v>152</v>
      </c>
      <c r="I27" s="4" t="s">
        <v>153</v>
      </c>
      <c r="J27" s="4" t="s">
        <v>150</v>
      </c>
      <c r="K27" s="4" t="s">
        <v>154</v>
      </c>
      <c r="L27" s="4" t="s">
        <v>155</v>
      </c>
      <c r="M27" s="5">
        <v>4</v>
      </c>
      <c r="N27" s="5">
        <v>1</v>
      </c>
      <c r="O27" s="5">
        <v>2</v>
      </c>
      <c r="P27" s="55">
        <v>110</v>
      </c>
      <c r="Q27" s="55">
        <v>66</v>
      </c>
      <c r="R27" s="55">
        <f t="shared" si="2"/>
        <v>66</v>
      </c>
      <c r="S27" s="5">
        <v>6</v>
      </c>
      <c r="T27" s="43"/>
      <c r="U27" s="54"/>
      <c r="V27" s="54"/>
    </row>
    <row r="28" spans="1:22" ht="39">
      <c r="A28" s="36" t="s">
        <v>53</v>
      </c>
      <c r="B28" s="4" t="s">
        <v>79</v>
      </c>
      <c r="C28" s="4" t="s">
        <v>147</v>
      </c>
      <c r="D28" s="13" t="s">
        <v>148</v>
      </c>
      <c r="E28" s="4" t="s">
        <v>149</v>
      </c>
      <c r="F28" s="4" t="s">
        <v>150</v>
      </c>
      <c r="G28" s="4" t="s">
        <v>151</v>
      </c>
      <c r="H28" s="6" t="s">
        <v>152</v>
      </c>
      <c r="I28" s="4" t="s">
        <v>149</v>
      </c>
      <c r="J28" s="4" t="s">
        <v>150</v>
      </c>
      <c r="K28" s="4" t="s">
        <v>157</v>
      </c>
      <c r="L28" s="4" t="s">
        <v>152</v>
      </c>
      <c r="M28" s="5">
        <v>25</v>
      </c>
      <c r="N28" s="5">
        <v>1</v>
      </c>
      <c r="O28" s="5">
        <v>7</v>
      </c>
      <c r="P28" s="55"/>
      <c r="Q28" s="55"/>
      <c r="R28" s="55"/>
      <c r="S28" s="5">
        <v>27</v>
      </c>
      <c r="T28" s="43"/>
      <c r="U28" s="54"/>
      <c r="V28" s="54"/>
    </row>
    <row r="29" spans="1:22" ht="39">
      <c r="A29" s="36" t="s">
        <v>54</v>
      </c>
      <c r="B29" s="4" t="s">
        <v>79</v>
      </c>
      <c r="C29" s="4" t="s">
        <v>147</v>
      </c>
      <c r="D29" s="13" t="s">
        <v>158</v>
      </c>
      <c r="E29" s="9" t="s">
        <v>159</v>
      </c>
      <c r="F29" s="9" t="s">
        <v>150</v>
      </c>
      <c r="G29" s="9" t="s">
        <v>160</v>
      </c>
      <c r="H29" s="9" t="s">
        <v>35</v>
      </c>
      <c r="I29" s="9" t="s">
        <v>159</v>
      </c>
      <c r="J29" s="9" t="s">
        <v>150</v>
      </c>
      <c r="K29" s="9" t="s">
        <v>160</v>
      </c>
      <c r="L29" s="9" t="s">
        <v>35</v>
      </c>
      <c r="M29" s="5">
        <v>12</v>
      </c>
      <c r="N29" s="5">
        <v>1</v>
      </c>
      <c r="O29" s="5">
        <v>3</v>
      </c>
      <c r="P29" s="55">
        <v>88</v>
      </c>
      <c r="Q29" s="55">
        <v>150</v>
      </c>
      <c r="R29" s="55">
        <f t="shared" si="2"/>
        <v>150</v>
      </c>
      <c r="S29" s="5">
        <v>14</v>
      </c>
      <c r="T29" s="43"/>
      <c r="U29" s="54"/>
      <c r="V29" s="54"/>
    </row>
    <row r="30" spans="1:22" ht="26.25">
      <c r="A30" s="36" t="s">
        <v>56</v>
      </c>
      <c r="B30" s="4" t="s">
        <v>79</v>
      </c>
      <c r="C30" s="4" t="s">
        <v>147</v>
      </c>
      <c r="D30" s="13" t="s">
        <v>162</v>
      </c>
      <c r="E30" s="4" t="s">
        <v>163</v>
      </c>
      <c r="F30" s="4" t="s">
        <v>164</v>
      </c>
      <c r="G30" s="4" t="s">
        <v>165</v>
      </c>
      <c r="H30" s="4" t="s">
        <v>26</v>
      </c>
      <c r="I30" s="4" t="s">
        <v>163</v>
      </c>
      <c r="J30" s="4" t="s">
        <v>164</v>
      </c>
      <c r="K30" s="4" t="s">
        <v>165</v>
      </c>
      <c r="L30" s="4" t="s">
        <v>26</v>
      </c>
      <c r="M30" s="5">
        <v>15</v>
      </c>
      <c r="N30" s="5">
        <v>1</v>
      </c>
      <c r="O30" s="5">
        <v>4</v>
      </c>
      <c r="P30" s="55">
        <v>101</v>
      </c>
      <c r="Q30" s="55">
        <v>72</v>
      </c>
      <c r="R30" s="55">
        <f t="shared" si="2"/>
        <v>72</v>
      </c>
      <c r="S30" s="5">
        <v>17</v>
      </c>
      <c r="T30" s="53"/>
      <c r="U30" s="54"/>
      <c r="V30" s="54"/>
    </row>
    <row r="31" spans="1:22" ht="26.25">
      <c r="A31" s="36" t="s">
        <v>58</v>
      </c>
      <c r="B31" s="4" t="s">
        <v>79</v>
      </c>
      <c r="C31" s="4" t="s">
        <v>147</v>
      </c>
      <c r="D31" s="13" t="s">
        <v>162</v>
      </c>
      <c r="E31" s="4" t="s">
        <v>163</v>
      </c>
      <c r="F31" s="4" t="s">
        <v>164</v>
      </c>
      <c r="G31" s="4" t="s">
        <v>165</v>
      </c>
      <c r="H31" s="4" t="s">
        <v>26</v>
      </c>
      <c r="I31" s="4" t="s">
        <v>167</v>
      </c>
      <c r="J31" s="4" t="s">
        <v>164</v>
      </c>
      <c r="K31" s="4" t="s">
        <v>168</v>
      </c>
      <c r="L31" s="4" t="s">
        <v>50</v>
      </c>
      <c r="M31" s="5">
        <v>11</v>
      </c>
      <c r="N31" s="5">
        <v>1</v>
      </c>
      <c r="O31" s="5">
        <v>3</v>
      </c>
      <c r="P31" s="55"/>
      <c r="Q31" s="55"/>
      <c r="R31" s="55">
        <f t="shared" si="2"/>
        <v>0</v>
      </c>
      <c r="S31" s="5">
        <v>13</v>
      </c>
      <c r="T31" s="43"/>
      <c r="U31" s="54"/>
      <c r="V31" s="54"/>
    </row>
    <row r="32" spans="1:22" ht="26.25">
      <c r="A32" s="36" t="s">
        <v>60</v>
      </c>
      <c r="B32" s="4" t="s">
        <v>79</v>
      </c>
      <c r="C32" s="4" t="s">
        <v>147</v>
      </c>
      <c r="D32" s="13" t="s">
        <v>170</v>
      </c>
      <c r="E32" s="4" t="s">
        <v>171</v>
      </c>
      <c r="F32" s="4" t="s">
        <v>172</v>
      </c>
      <c r="G32" s="4" t="s">
        <v>59</v>
      </c>
      <c r="H32" s="4" t="s">
        <v>62</v>
      </c>
      <c r="I32" s="4" t="s">
        <v>171</v>
      </c>
      <c r="J32" s="4" t="s">
        <v>172</v>
      </c>
      <c r="K32" s="4" t="s">
        <v>59</v>
      </c>
      <c r="L32" s="4" t="s">
        <v>62</v>
      </c>
      <c r="M32" s="5">
        <v>4</v>
      </c>
      <c r="N32" s="5">
        <v>1</v>
      </c>
      <c r="O32" s="5">
        <v>2</v>
      </c>
      <c r="P32" s="55">
        <v>24</v>
      </c>
      <c r="Q32" s="55">
        <v>20</v>
      </c>
      <c r="R32" s="55">
        <f t="shared" si="2"/>
        <v>20</v>
      </c>
      <c r="S32" s="5">
        <v>6</v>
      </c>
      <c r="T32" s="53"/>
      <c r="U32" s="54"/>
      <c r="V32" s="54"/>
    </row>
    <row r="33" spans="1:22" ht="26.25">
      <c r="A33" s="36" t="s">
        <v>62</v>
      </c>
      <c r="B33" s="4" t="s">
        <v>79</v>
      </c>
      <c r="C33" s="4" t="s">
        <v>147</v>
      </c>
      <c r="D33" s="13" t="s">
        <v>170</v>
      </c>
      <c r="E33" s="4" t="s">
        <v>171</v>
      </c>
      <c r="F33" s="4" t="s">
        <v>172</v>
      </c>
      <c r="G33" s="4" t="s">
        <v>59</v>
      </c>
      <c r="H33" s="4" t="s">
        <v>62</v>
      </c>
      <c r="I33" s="4" t="s">
        <v>173</v>
      </c>
      <c r="J33" s="4" t="s">
        <v>174</v>
      </c>
      <c r="K33" s="4" t="s">
        <v>175</v>
      </c>
      <c r="L33" s="4" t="s">
        <v>176</v>
      </c>
      <c r="M33" s="5">
        <v>2</v>
      </c>
      <c r="N33" s="5"/>
      <c r="O33" s="5">
        <v>2</v>
      </c>
      <c r="P33" s="55">
        <v>19</v>
      </c>
      <c r="Q33" s="55">
        <v>14</v>
      </c>
      <c r="R33" s="55">
        <f t="shared" si="2"/>
        <v>14</v>
      </c>
      <c r="S33" s="5">
        <v>4</v>
      </c>
      <c r="T33" s="43"/>
      <c r="U33" s="54"/>
      <c r="V33" s="54"/>
    </row>
    <row r="34" spans="1:22" ht="60">
      <c r="A34" s="36" t="s">
        <v>64</v>
      </c>
      <c r="B34" s="4" t="s">
        <v>79</v>
      </c>
      <c r="C34" s="4" t="s">
        <v>147</v>
      </c>
      <c r="D34" s="13" t="s">
        <v>170</v>
      </c>
      <c r="E34" s="4" t="s">
        <v>171</v>
      </c>
      <c r="F34" s="4" t="s">
        <v>172</v>
      </c>
      <c r="G34" s="4" t="s">
        <v>59</v>
      </c>
      <c r="H34" s="4" t="s">
        <v>62</v>
      </c>
      <c r="I34" s="4" t="s">
        <v>173</v>
      </c>
      <c r="J34" s="4" t="s">
        <v>177</v>
      </c>
      <c r="K34" s="17" t="s">
        <v>178</v>
      </c>
      <c r="L34" s="4" t="s">
        <v>14</v>
      </c>
      <c r="M34" s="5">
        <v>3</v>
      </c>
      <c r="N34" s="5">
        <v>1</v>
      </c>
      <c r="O34" s="5">
        <v>2</v>
      </c>
      <c r="P34" s="55"/>
      <c r="Q34" s="55"/>
      <c r="R34" s="55"/>
      <c r="S34" s="5">
        <v>5</v>
      </c>
      <c r="T34" s="43"/>
      <c r="U34" s="54"/>
      <c r="V34" s="54"/>
    </row>
    <row r="35" spans="1:22" ht="26.25">
      <c r="A35" s="36" t="s">
        <v>43</v>
      </c>
      <c r="B35" s="4" t="s">
        <v>79</v>
      </c>
      <c r="C35" s="4" t="s">
        <v>147</v>
      </c>
      <c r="D35" s="13" t="s">
        <v>179</v>
      </c>
      <c r="E35" s="4" t="s">
        <v>180</v>
      </c>
      <c r="F35" s="4" t="s">
        <v>181</v>
      </c>
      <c r="G35" s="4" t="s">
        <v>182</v>
      </c>
      <c r="H35" s="4" t="s">
        <v>14</v>
      </c>
      <c r="I35" s="4" t="s">
        <v>180</v>
      </c>
      <c r="J35" s="4" t="s">
        <v>181</v>
      </c>
      <c r="K35" s="4" t="s">
        <v>182</v>
      </c>
      <c r="L35" s="4" t="s">
        <v>14</v>
      </c>
      <c r="M35" s="5">
        <v>7</v>
      </c>
      <c r="N35" s="5">
        <v>1</v>
      </c>
      <c r="O35" s="5">
        <v>2</v>
      </c>
      <c r="P35" s="55">
        <v>33</v>
      </c>
      <c r="Q35" s="55">
        <v>29</v>
      </c>
      <c r="R35" s="55">
        <f t="shared" si="2"/>
        <v>29</v>
      </c>
      <c r="S35" s="5">
        <v>9</v>
      </c>
      <c r="T35" s="53"/>
      <c r="U35" s="54"/>
      <c r="V35" s="54"/>
    </row>
    <row r="36" spans="1:22" ht="26.25">
      <c r="A36" s="36" t="s">
        <v>65</v>
      </c>
      <c r="B36" s="4" t="s">
        <v>79</v>
      </c>
      <c r="C36" s="4" t="s">
        <v>147</v>
      </c>
      <c r="D36" s="13" t="s">
        <v>179</v>
      </c>
      <c r="E36" s="4" t="s">
        <v>180</v>
      </c>
      <c r="F36" s="4" t="s">
        <v>181</v>
      </c>
      <c r="G36" s="4" t="s">
        <v>182</v>
      </c>
      <c r="H36" s="4" t="s">
        <v>14</v>
      </c>
      <c r="I36" s="4" t="s">
        <v>180</v>
      </c>
      <c r="J36" s="4" t="s">
        <v>181</v>
      </c>
      <c r="K36" s="4" t="s">
        <v>59</v>
      </c>
      <c r="L36" s="4" t="s">
        <v>183</v>
      </c>
      <c r="M36" s="5">
        <v>3</v>
      </c>
      <c r="N36" s="5">
        <v>1</v>
      </c>
      <c r="O36" s="5">
        <v>2</v>
      </c>
      <c r="P36" s="55"/>
      <c r="Q36" s="55"/>
      <c r="R36" s="55"/>
      <c r="S36" s="5">
        <v>5</v>
      </c>
      <c r="T36" s="53"/>
      <c r="U36" s="54"/>
      <c r="V36" s="54"/>
    </row>
    <row r="37" spans="1:22" ht="26.25">
      <c r="A37" s="36" t="s">
        <v>66</v>
      </c>
      <c r="B37" s="4" t="s">
        <v>79</v>
      </c>
      <c r="C37" s="4" t="s">
        <v>147</v>
      </c>
      <c r="D37" s="13" t="s">
        <v>184</v>
      </c>
      <c r="E37" s="4" t="s">
        <v>185</v>
      </c>
      <c r="F37" s="4" t="s">
        <v>186</v>
      </c>
      <c r="G37" s="4" t="s">
        <v>187</v>
      </c>
      <c r="H37" s="4" t="s">
        <v>21</v>
      </c>
      <c r="I37" s="4" t="s">
        <v>185</v>
      </c>
      <c r="J37" s="4" t="s">
        <v>186</v>
      </c>
      <c r="K37" s="4" t="s">
        <v>188</v>
      </c>
      <c r="L37" s="4" t="s">
        <v>49</v>
      </c>
      <c r="M37" s="5">
        <v>6</v>
      </c>
      <c r="N37" s="5">
        <v>1</v>
      </c>
      <c r="O37" s="5">
        <v>2</v>
      </c>
      <c r="P37" s="55">
        <v>33</v>
      </c>
      <c r="Q37" s="55">
        <v>22</v>
      </c>
      <c r="R37" s="55">
        <f t="shared" si="2"/>
        <v>22</v>
      </c>
      <c r="S37" s="5">
        <v>8</v>
      </c>
      <c r="T37" s="43"/>
      <c r="U37" s="54"/>
      <c r="V37" s="54"/>
    </row>
    <row r="38" spans="1:22" ht="26.25">
      <c r="A38" s="36" t="s">
        <v>68</v>
      </c>
      <c r="B38" s="4" t="s">
        <v>79</v>
      </c>
      <c r="C38" s="4" t="s">
        <v>147</v>
      </c>
      <c r="D38" s="13" t="s">
        <v>184</v>
      </c>
      <c r="E38" s="4" t="s">
        <v>185</v>
      </c>
      <c r="F38" s="4" t="s">
        <v>186</v>
      </c>
      <c r="G38" s="4" t="s">
        <v>187</v>
      </c>
      <c r="H38" s="4" t="s">
        <v>21</v>
      </c>
      <c r="I38" s="4" t="s">
        <v>185</v>
      </c>
      <c r="J38" s="4" t="s">
        <v>186</v>
      </c>
      <c r="K38" s="4" t="s">
        <v>187</v>
      </c>
      <c r="L38" s="4" t="s">
        <v>21</v>
      </c>
      <c r="M38" s="5">
        <v>6</v>
      </c>
      <c r="N38" s="5">
        <v>1</v>
      </c>
      <c r="O38" s="5">
        <v>2</v>
      </c>
      <c r="P38" s="55"/>
      <c r="Q38" s="55"/>
      <c r="R38" s="55"/>
      <c r="S38" s="5">
        <v>8</v>
      </c>
      <c r="T38" s="53"/>
      <c r="U38" s="54"/>
      <c r="V38" s="54"/>
    </row>
    <row r="39" spans="1:22" ht="26.25">
      <c r="A39" s="36" t="s">
        <v>34</v>
      </c>
      <c r="B39" s="4" t="s">
        <v>79</v>
      </c>
      <c r="C39" s="4" t="s">
        <v>147</v>
      </c>
      <c r="D39" s="13" t="s">
        <v>189</v>
      </c>
      <c r="E39" s="4" t="s">
        <v>190</v>
      </c>
      <c r="F39" s="4" t="s">
        <v>191</v>
      </c>
      <c r="G39" s="4" t="s">
        <v>192</v>
      </c>
      <c r="H39" s="4" t="s">
        <v>35</v>
      </c>
      <c r="I39" s="4" t="s">
        <v>190</v>
      </c>
      <c r="J39" s="4" t="s">
        <v>191</v>
      </c>
      <c r="K39" s="4" t="s">
        <v>192</v>
      </c>
      <c r="L39" s="4" t="s">
        <v>35</v>
      </c>
      <c r="M39" s="5">
        <v>6</v>
      </c>
      <c r="N39" s="5">
        <v>1</v>
      </c>
      <c r="O39" s="5">
        <v>2</v>
      </c>
      <c r="P39" s="55">
        <v>22</v>
      </c>
      <c r="Q39" s="55">
        <v>17</v>
      </c>
      <c r="R39" s="55">
        <f t="shared" si="2"/>
        <v>17</v>
      </c>
      <c r="S39" s="5">
        <v>8</v>
      </c>
      <c r="T39" s="43"/>
      <c r="U39" s="54"/>
      <c r="V39" s="54"/>
    </row>
    <row r="40" spans="1:22" ht="39">
      <c r="A40" s="36" t="s">
        <v>57</v>
      </c>
      <c r="B40" s="4" t="s">
        <v>79</v>
      </c>
      <c r="C40" s="4" t="s">
        <v>147</v>
      </c>
      <c r="D40" s="13" t="s">
        <v>193</v>
      </c>
      <c r="E40" s="6" t="s">
        <v>194</v>
      </c>
      <c r="F40" s="6" t="s">
        <v>195</v>
      </c>
      <c r="G40" s="6" t="s">
        <v>59</v>
      </c>
      <c r="H40" s="6" t="s">
        <v>66</v>
      </c>
      <c r="I40" s="6" t="s">
        <v>194</v>
      </c>
      <c r="J40" s="6" t="s">
        <v>195</v>
      </c>
      <c r="K40" s="6" t="s">
        <v>59</v>
      </c>
      <c r="L40" s="6" t="s">
        <v>66</v>
      </c>
      <c r="M40" s="5">
        <v>6</v>
      </c>
      <c r="N40" s="5">
        <v>1</v>
      </c>
      <c r="O40" s="5">
        <v>2</v>
      </c>
      <c r="P40" s="55">
        <v>29</v>
      </c>
      <c r="Q40" s="55">
        <v>24</v>
      </c>
      <c r="R40" s="55">
        <f t="shared" si="2"/>
        <v>24</v>
      </c>
      <c r="S40" s="5">
        <v>8</v>
      </c>
      <c r="T40" s="43"/>
      <c r="U40" s="54"/>
      <c r="V40" s="54"/>
    </row>
    <row r="41" spans="1:22" ht="39">
      <c r="A41" s="36" t="s">
        <v>73</v>
      </c>
      <c r="B41" s="4" t="s">
        <v>79</v>
      </c>
      <c r="C41" s="4" t="s">
        <v>147</v>
      </c>
      <c r="D41" s="13" t="s">
        <v>193</v>
      </c>
      <c r="E41" s="6" t="s">
        <v>194</v>
      </c>
      <c r="F41" s="6" t="s">
        <v>195</v>
      </c>
      <c r="G41" s="6" t="s">
        <v>59</v>
      </c>
      <c r="H41" s="6" t="s">
        <v>66</v>
      </c>
      <c r="I41" s="6" t="s">
        <v>194</v>
      </c>
      <c r="J41" s="6" t="s">
        <v>195</v>
      </c>
      <c r="K41" s="6" t="s">
        <v>59</v>
      </c>
      <c r="L41" s="6" t="s">
        <v>40</v>
      </c>
      <c r="M41" s="5">
        <v>4</v>
      </c>
      <c r="N41" s="5">
        <v>1</v>
      </c>
      <c r="O41" s="5">
        <v>2</v>
      </c>
      <c r="P41" s="55"/>
      <c r="Q41" s="55"/>
      <c r="R41" s="55">
        <f t="shared" si="2"/>
        <v>0</v>
      </c>
      <c r="S41" s="5">
        <v>6</v>
      </c>
      <c r="T41" s="43"/>
      <c r="U41" s="54"/>
      <c r="V41" s="54"/>
    </row>
    <row r="42" spans="1:22" ht="39">
      <c r="A42" s="36" t="s">
        <v>74</v>
      </c>
      <c r="B42" s="4" t="s">
        <v>79</v>
      </c>
      <c r="C42" s="4" t="s">
        <v>147</v>
      </c>
      <c r="D42" s="13" t="s">
        <v>193</v>
      </c>
      <c r="E42" s="6" t="s">
        <v>194</v>
      </c>
      <c r="F42" s="6" t="s">
        <v>195</v>
      </c>
      <c r="G42" s="6" t="s">
        <v>59</v>
      </c>
      <c r="H42" s="6" t="s">
        <v>66</v>
      </c>
      <c r="I42" s="6" t="s">
        <v>194</v>
      </c>
      <c r="J42" s="6" t="s">
        <v>195</v>
      </c>
      <c r="K42" s="6" t="s">
        <v>59</v>
      </c>
      <c r="L42" s="6" t="s">
        <v>66</v>
      </c>
      <c r="M42" s="5">
        <v>4</v>
      </c>
      <c r="N42" s="5">
        <v>1</v>
      </c>
      <c r="O42" s="5">
        <v>2</v>
      </c>
      <c r="P42" s="55"/>
      <c r="Q42" s="55"/>
      <c r="R42" s="55">
        <f t="shared" si="2"/>
        <v>0</v>
      </c>
      <c r="S42" s="5">
        <v>6</v>
      </c>
      <c r="T42" s="43"/>
      <c r="U42" s="54"/>
      <c r="V42" s="54"/>
    </row>
    <row r="43" spans="1:22" ht="26.25">
      <c r="A43" s="36" t="s">
        <v>75</v>
      </c>
      <c r="B43" s="4" t="s">
        <v>79</v>
      </c>
      <c r="C43" s="4" t="s">
        <v>147</v>
      </c>
      <c r="D43" s="13" t="s">
        <v>197</v>
      </c>
      <c r="E43" s="4" t="s">
        <v>198</v>
      </c>
      <c r="F43" s="4" t="s">
        <v>199</v>
      </c>
      <c r="G43" s="4" t="s">
        <v>200</v>
      </c>
      <c r="H43" s="4" t="s">
        <v>28</v>
      </c>
      <c r="I43" s="4" t="s">
        <v>198</v>
      </c>
      <c r="J43" s="4" t="s">
        <v>199</v>
      </c>
      <c r="K43" s="4" t="s">
        <v>200</v>
      </c>
      <c r="L43" s="4" t="s">
        <v>28</v>
      </c>
      <c r="M43" s="5">
        <v>8</v>
      </c>
      <c r="N43" s="5">
        <v>1</v>
      </c>
      <c r="O43" s="5">
        <v>3</v>
      </c>
      <c r="P43" s="55">
        <v>35</v>
      </c>
      <c r="Q43" s="55">
        <v>24</v>
      </c>
      <c r="R43" s="55">
        <f t="shared" si="2"/>
        <v>24</v>
      </c>
      <c r="S43" s="5">
        <v>10</v>
      </c>
      <c r="T43" s="43"/>
      <c r="U43" s="54"/>
      <c r="V43" s="54"/>
    </row>
    <row r="44" spans="1:22" ht="26.25">
      <c r="A44" s="36" t="s">
        <v>69</v>
      </c>
      <c r="B44" s="4" t="s">
        <v>79</v>
      </c>
      <c r="C44" s="4" t="s">
        <v>147</v>
      </c>
      <c r="D44" s="13" t="s">
        <v>197</v>
      </c>
      <c r="E44" s="4" t="s">
        <v>198</v>
      </c>
      <c r="F44" s="4" t="s">
        <v>199</v>
      </c>
      <c r="G44" s="4" t="s">
        <v>200</v>
      </c>
      <c r="H44" s="4" t="s">
        <v>28</v>
      </c>
      <c r="I44" s="4" t="s">
        <v>198</v>
      </c>
      <c r="J44" s="4" t="s">
        <v>199</v>
      </c>
      <c r="K44" s="4" t="s">
        <v>201</v>
      </c>
      <c r="L44" s="4" t="s">
        <v>47</v>
      </c>
      <c r="M44" s="5">
        <v>1</v>
      </c>
      <c r="N44" s="5"/>
      <c r="O44" s="5">
        <v>2</v>
      </c>
      <c r="P44" s="55"/>
      <c r="Q44" s="55"/>
      <c r="R44" s="55">
        <f t="shared" si="2"/>
        <v>0</v>
      </c>
      <c r="S44" s="5">
        <v>3</v>
      </c>
      <c r="T44" s="43"/>
      <c r="U44" s="54"/>
      <c r="V44" s="54"/>
    </row>
    <row r="45" spans="1:22" ht="39">
      <c r="A45" s="36" t="s">
        <v>76</v>
      </c>
      <c r="B45" s="4" t="s">
        <v>79</v>
      </c>
      <c r="C45" s="4" t="s">
        <v>147</v>
      </c>
      <c r="D45" s="13" t="s">
        <v>202</v>
      </c>
      <c r="E45" s="6" t="s">
        <v>203</v>
      </c>
      <c r="F45" s="6" t="s">
        <v>204</v>
      </c>
      <c r="G45" s="6" t="s">
        <v>205</v>
      </c>
      <c r="H45" s="6" t="s">
        <v>206</v>
      </c>
      <c r="I45" s="6" t="s">
        <v>203</v>
      </c>
      <c r="J45" s="6" t="s">
        <v>204</v>
      </c>
      <c r="K45" s="6" t="s">
        <v>205</v>
      </c>
      <c r="L45" s="6" t="s">
        <v>206</v>
      </c>
      <c r="M45" s="5">
        <v>6</v>
      </c>
      <c r="N45" s="5">
        <v>1</v>
      </c>
      <c r="O45" s="5">
        <v>2</v>
      </c>
      <c r="P45" s="55">
        <v>55</v>
      </c>
      <c r="Q45" s="55">
        <v>37</v>
      </c>
      <c r="R45" s="55">
        <f t="shared" si="2"/>
        <v>37</v>
      </c>
      <c r="S45" s="5">
        <v>8</v>
      </c>
      <c r="T45" s="53"/>
      <c r="U45" s="54"/>
      <c r="V45" s="54"/>
    </row>
    <row r="46" spans="1:22" ht="39">
      <c r="A46" s="36" t="s">
        <v>77</v>
      </c>
      <c r="B46" s="4" t="s">
        <v>79</v>
      </c>
      <c r="C46" s="4" t="s">
        <v>147</v>
      </c>
      <c r="D46" s="13" t="s">
        <v>202</v>
      </c>
      <c r="E46" s="6" t="s">
        <v>203</v>
      </c>
      <c r="F46" s="6" t="s">
        <v>204</v>
      </c>
      <c r="G46" s="6" t="s">
        <v>205</v>
      </c>
      <c r="H46" s="6" t="s">
        <v>206</v>
      </c>
      <c r="I46" s="6" t="s">
        <v>203</v>
      </c>
      <c r="J46" s="6" t="s">
        <v>204</v>
      </c>
      <c r="K46" s="6" t="s">
        <v>205</v>
      </c>
      <c r="L46" s="6" t="s">
        <v>207</v>
      </c>
      <c r="M46" s="5">
        <v>5</v>
      </c>
      <c r="N46" s="5">
        <v>1</v>
      </c>
      <c r="O46" s="5">
        <v>2</v>
      </c>
      <c r="P46" s="55"/>
      <c r="Q46" s="55"/>
      <c r="R46" s="55"/>
      <c r="S46" s="5">
        <v>7</v>
      </c>
      <c r="T46" s="53"/>
      <c r="U46" s="54"/>
      <c r="V46" s="54"/>
    </row>
    <row r="47" spans="1:22" ht="39">
      <c r="A47" s="36" t="s">
        <v>78</v>
      </c>
      <c r="B47" s="4" t="s">
        <v>79</v>
      </c>
      <c r="C47" s="4" t="s">
        <v>147</v>
      </c>
      <c r="D47" s="13" t="s">
        <v>202</v>
      </c>
      <c r="E47" s="6" t="s">
        <v>203</v>
      </c>
      <c r="F47" s="6" t="s">
        <v>204</v>
      </c>
      <c r="G47" s="6" t="s">
        <v>205</v>
      </c>
      <c r="H47" s="6" t="s">
        <v>206</v>
      </c>
      <c r="I47" s="6" t="s">
        <v>208</v>
      </c>
      <c r="J47" s="6" t="s">
        <v>209</v>
      </c>
      <c r="K47" s="6" t="s">
        <v>210</v>
      </c>
      <c r="L47" s="6" t="s">
        <v>18</v>
      </c>
      <c r="M47" s="5">
        <v>2</v>
      </c>
      <c r="N47" s="5"/>
      <c r="O47" s="5">
        <v>2</v>
      </c>
      <c r="P47" s="55">
        <v>15</v>
      </c>
      <c r="Q47" s="55">
        <v>10</v>
      </c>
      <c r="R47" s="55">
        <f t="shared" si="2"/>
        <v>10</v>
      </c>
      <c r="S47" s="5">
        <v>4</v>
      </c>
      <c r="T47" s="53"/>
      <c r="U47" s="54"/>
      <c r="V47" s="54"/>
    </row>
    <row r="48" spans="1:22" ht="39">
      <c r="A48" s="36" t="s">
        <v>81</v>
      </c>
      <c r="B48" s="4" t="s">
        <v>79</v>
      </c>
      <c r="C48" s="4" t="s">
        <v>147</v>
      </c>
      <c r="D48" s="13" t="s">
        <v>202</v>
      </c>
      <c r="E48" s="6" t="s">
        <v>203</v>
      </c>
      <c r="F48" s="6" t="s">
        <v>204</v>
      </c>
      <c r="G48" s="6" t="s">
        <v>205</v>
      </c>
      <c r="H48" s="6" t="s">
        <v>206</v>
      </c>
      <c r="I48" s="6" t="s">
        <v>208</v>
      </c>
      <c r="J48" s="6" t="s">
        <v>209</v>
      </c>
      <c r="K48" s="6" t="s">
        <v>211</v>
      </c>
      <c r="L48" s="6" t="s">
        <v>42</v>
      </c>
      <c r="M48" s="5">
        <v>2</v>
      </c>
      <c r="N48" s="5"/>
      <c r="O48" s="5">
        <v>2</v>
      </c>
      <c r="P48" s="55"/>
      <c r="Q48" s="55"/>
      <c r="R48" s="55"/>
      <c r="S48" s="5">
        <v>4</v>
      </c>
      <c r="T48" s="53"/>
      <c r="U48" s="54"/>
      <c r="V48" s="54"/>
    </row>
    <row r="49" spans="1:22" ht="26.25">
      <c r="A49" s="36" t="s">
        <v>89</v>
      </c>
      <c r="B49" s="4" t="s">
        <v>79</v>
      </c>
      <c r="C49" s="4" t="s">
        <v>212</v>
      </c>
      <c r="D49" s="13" t="s">
        <v>213</v>
      </c>
      <c r="E49" s="6" t="s">
        <v>214</v>
      </c>
      <c r="F49" s="6" t="s">
        <v>215</v>
      </c>
      <c r="G49" s="6" t="s">
        <v>216</v>
      </c>
      <c r="H49" s="6" t="s">
        <v>24</v>
      </c>
      <c r="I49" s="6" t="s">
        <v>214</v>
      </c>
      <c r="J49" s="6" t="s">
        <v>215</v>
      </c>
      <c r="K49" s="6" t="s">
        <v>217</v>
      </c>
      <c r="L49" s="6" t="s">
        <v>18</v>
      </c>
      <c r="M49" s="5">
        <v>3</v>
      </c>
      <c r="N49" s="5">
        <v>1</v>
      </c>
      <c r="O49" s="5">
        <v>2</v>
      </c>
      <c r="P49" s="55">
        <v>24</v>
      </c>
      <c r="Q49" s="55">
        <v>20</v>
      </c>
      <c r="R49" s="55">
        <f t="shared" si="2"/>
        <v>20</v>
      </c>
      <c r="S49" s="5">
        <v>5</v>
      </c>
      <c r="T49" s="53"/>
      <c r="U49" s="54"/>
      <c r="V49" s="54"/>
    </row>
    <row r="50" spans="1:22" ht="26.25">
      <c r="A50" s="36" t="s">
        <v>93</v>
      </c>
      <c r="B50" s="4" t="s">
        <v>79</v>
      </c>
      <c r="C50" s="4" t="s">
        <v>212</v>
      </c>
      <c r="D50" s="13" t="s">
        <v>213</v>
      </c>
      <c r="E50" s="6" t="s">
        <v>214</v>
      </c>
      <c r="F50" s="6" t="s">
        <v>215</v>
      </c>
      <c r="G50" s="6" t="s">
        <v>216</v>
      </c>
      <c r="H50" s="6" t="s">
        <v>24</v>
      </c>
      <c r="I50" s="6" t="s">
        <v>218</v>
      </c>
      <c r="J50" s="6" t="s">
        <v>215</v>
      </c>
      <c r="K50" s="6" t="s">
        <v>219</v>
      </c>
      <c r="L50" s="6" t="s">
        <v>24</v>
      </c>
      <c r="M50" s="5">
        <v>2</v>
      </c>
      <c r="N50" s="5"/>
      <c r="O50" s="5">
        <v>2</v>
      </c>
      <c r="P50" s="55"/>
      <c r="Q50" s="55"/>
      <c r="R50" s="55"/>
      <c r="S50" s="5">
        <v>4</v>
      </c>
      <c r="T50" s="53"/>
      <c r="U50" s="54"/>
      <c r="V50" s="54"/>
    </row>
    <row r="51" spans="1:22" ht="26.25">
      <c r="A51" s="36" t="s">
        <v>39</v>
      </c>
      <c r="B51" s="4" t="s">
        <v>79</v>
      </c>
      <c r="C51" s="4" t="s">
        <v>212</v>
      </c>
      <c r="D51" s="13" t="s">
        <v>213</v>
      </c>
      <c r="E51" s="6" t="s">
        <v>214</v>
      </c>
      <c r="F51" s="6" t="s">
        <v>215</v>
      </c>
      <c r="G51" s="6" t="s">
        <v>216</v>
      </c>
      <c r="H51" s="6" t="s">
        <v>24</v>
      </c>
      <c r="I51" s="4" t="s">
        <v>220</v>
      </c>
      <c r="J51" s="4" t="s">
        <v>221</v>
      </c>
      <c r="K51" s="4" t="s">
        <v>222</v>
      </c>
      <c r="L51" s="4" t="s">
        <v>14</v>
      </c>
      <c r="M51" s="5">
        <v>3</v>
      </c>
      <c r="N51" s="5">
        <v>1</v>
      </c>
      <c r="O51" s="5">
        <v>2</v>
      </c>
      <c r="P51" s="55">
        <v>11</v>
      </c>
      <c r="Q51" s="55">
        <v>13</v>
      </c>
      <c r="R51" s="55">
        <f t="shared" si="2"/>
        <v>13</v>
      </c>
      <c r="S51" s="5">
        <v>5</v>
      </c>
      <c r="T51" s="53"/>
      <c r="U51" s="54"/>
      <c r="V51" s="54"/>
    </row>
    <row r="52" spans="1:22" ht="26.25">
      <c r="A52" s="36" t="s">
        <v>72</v>
      </c>
      <c r="B52" s="4" t="s">
        <v>79</v>
      </c>
      <c r="C52" s="4" t="s">
        <v>212</v>
      </c>
      <c r="D52" s="13" t="s">
        <v>223</v>
      </c>
      <c r="E52" s="4" t="s">
        <v>224</v>
      </c>
      <c r="F52" s="4" t="s">
        <v>225</v>
      </c>
      <c r="G52" s="4" t="s">
        <v>70</v>
      </c>
      <c r="H52" s="4" t="s">
        <v>66</v>
      </c>
      <c r="I52" s="4" t="s">
        <v>224</v>
      </c>
      <c r="J52" s="4" t="s">
        <v>225</v>
      </c>
      <c r="K52" s="4" t="s">
        <v>70</v>
      </c>
      <c r="L52" s="4" t="s">
        <v>66</v>
      </c>
      <c r="M52" s="5">
        <v>8</v>
      </c>
      <c r="N52" s="5">
        <v>1</v>
      </c>
      <c r="O52" s="5">
        <v>3</v>
      </c>
      <c r="P52" s="55">
        <v>18</v>
      </c>
      <c r="Q52" s="55">
        <v>24</v>
      </c>
      <c r="R52" s="55">
        <f t="shared" si="2"/>
        <v>24</v>
      </c>
      <c r="S52" s="5">
        <v>10</v>
      </c>
      <c r="T52" s="53"/>
      <c r="U52" s="54"/>
      <c r="V52" s="54"/>
    </row>
    <row r="53" spans="1:22" ht="26.25">
      <c r="A53" s="36" t="s">
        <v>100</v>
      </c>
      <c r="B53" s="4" t="s">
        <v>79</v>
      </c>
      <c r="C53" s="4" t="s">
        <v>212</v>
      </c>
      <c r="D53" s="13" t="s">
        <v>226</v>
      </c>
      <c r="E53" s="4" t="s">
        <v>227</v>
      </c>
      <c r="F53" s="4" t="s">
        <v>228</v>
      </c>
      <c r="G53" s="4" t="s">
        <v>229</v>
      </c>
      <c r="H53" s="4" t="s">
        <v>14</v>
      </c>
      <c r="I53" s="4" t="s">
        <v>227</v>
      </c>
      <c r="J53" s="4" t="s">
        <v>228</v>
      </c>
      <c r="K53" s="4" t="s">
        <v>229</v>
      </c>
      <c r="L53" s="4" t="s">
        <v>14</v>
      </c>
      <c r="M53" s="5">
        <v>5</v>
      </c>
      <c r="N53" s="5">
        <v>1</v>
      </c>
      <c r="O53" s="5">
        <v>2</v>
      </c>
      <c r="P53" s="55">
        <v>15</v>
      </c>
      <c r="Q53" s="55">
        <v>17</v>
      </c>
      <c r="R53" s="55">
        <f t="shared" si="2"/>
        <v>17</v>
      </c>
      <c r="S53" s="5">
        <v>7</v>
      </c>
      <c r="T53" s="53"/>
      <c r="U53" s="54"/>
      <c r="V53" s="54"/>
    </row>
    <row r="54" spans="1:22" ht="26.25">
      <c r="A54" s="36" t="s">
        <v>63</v>
      </c>
      <c r="B54" s="4" t="s">
        <v>79</v>
      </c>
      <c r="C54" s="4" t="s">
        <v>212</v>
      </c>
      <c r="D54" s="13" t="s">
        <v>230</v>
      </c>
      <c r="E54" s="4" t="s">
        <v>231</v>
      </c>
      <c r="F54" s="4" t="s">
        <v>232</v>
      </c>
      <c r="G54" s="4" t="s">
        <v>233</v>
      </c>
      <c r="H54" s="4" t="s">
        <v>40</v>
      </c>
      <c r="I54" s="4" t="s">
        <v>231</v>
      </c>
      <c r="J54" s="4" t="s">
        <v>232</v>
      </c>
      <c r="K54" s="4" t="s">
        <v>233</v>
      </c>
      <c r="L54" s="4" t="s">
        <v>40</v>
      </c>
      <c r="M54" s="5">
        <v>14</v>
      </c>
      <c r="N54" s="5">
        <v>1</v>
      </c>
      <c r="O54" s="5">
        <v>4</v>
      </c>
      <c r="P54" s="55">
        <v>46</v>
      </c>
      <c r="Q54" s="55">
        <v>29</v>
      </c>
      <c r="R54" s="55">
        <f t="shared" si="2"/>
        <v>29</v>
      </c>
      <c r="S54" s="5">
        <v>16</v>
      </c>
      <c r="T54" s="53"/>
      <c r="U54" s="54"/>
      <c r="V54" s="54"/>
    </row>
    <row r="55" spans="1:22" ht="26.25">
      <c r="A55" s="36" t="s">
        <v>107</v>
      </c>
      <c r="B55" s="4" t="s">
        <v>79</v>
      </c>
      <c r="C55" s="4" t="s">
        <v>212</v>
      </c>
      <c r="D55" s="13" t="s">
        <v>230</v>
      </c>
      <c r="E55" s="4" t="s">
        <v>231</v>
      </c>
      <c r="F55" s="4" t="s">
        <v>232</v>
      </c>
      <c r="G55" s="4" t="s">
        <v>233</v>
      </c>
      <c r="H55" s="4" t="s">
        <v>40</v>
      </c>
      <c r="I55" s="4" t="s">
        <v>231</v>
      </c>
      <c r="J55" s="4" t="s">
        <v>232</v>
      </c>
      <c r="K55" s="4" t="s">
        <v>234</v>
      </c>
      <c r="L55" s="4" t="s">
        <v>93</v>
      </c>
      <c r="M55" s="5">
        <v>3</v>
      </c>
      <c r="N55" s="5">
        <v>1</v>
      </c>
      <c r="O55" s="5">
        <v>2</v>
      </c>
      <c r="P55" s="55"/>
      <c r="Q55" s="55"/>
      <c r="R55" s="55"/>
      <c r="S55" s="5">
        <v>5</v>
      </c>
      <c r="T55" s="53"/>
      <c r="U55" s="54"/>
      <c r="V55" s="54"/>
    </row>
    <row r="56" spans="1:22" ht="26.25">
      <c r="A56" s="36" t="s">
        <v>110</v>
      </c>
      <c r="B56" s="4" t="s">
        <v>79</v>
      </c>
      <c r="C56" s="4" t="s">
        <v>212</v>
      </c>
      <c r="D56" s="13" t="s">
        <v>230</v>
      </c>
      <c r="E56" s="4" t="s">
        <v>231</v>
      </c>
      <c r="F56" s="4" t="s">
        <v>232</v>
      </c>
      <c r="G56" s="4" t="s">
        <v>233</v>
      </c>
      <c r="H56" s="4" t="s">
        <v>40</v>
      </c>
      <c r="I56" s="4" t="s">
        <v>235</v>
      </c>
      <c r="J56" s="4" t="s">
        <v>236</v>
      </c>
      <c r="K56" s="4" t="s">
        <v>237</v>
      </c>
      <c r="L56" s="4" t="s">
        <v>66</v>
      </c>
      <c r="M56" s="5">
        <v>3</v>
      </c>
      <c r="N56" s="5">
        <v>1</v>
      </c>
      <c r="O56" s="5">
        <v>2</v>
      </c>
      <c r="P56" s="55">
        <v>11</v>
      </c>
      <c r="Q56" s="55">
        <v>13</v>
      </c>
      <c r="R56" s="55">
        <f t="shared" si="2"/>
        <v>13</v>
      </c>
      <c r="S56" s="5">
        <v>5</v>
      </c>
      <c r="T56" s="53"/>
      <c r="U56" s="54"/>
      <c r="V56" s="54"/>
    </row>
    <row r="57" spans="1:22" ht="26.25">
      <c r="A57" s="36" t="s">
        <v>67</v>
      </c>
      <c r="B57" s="4" t="s">
        <v>79</v>
      </c>
      <c r="C57" s="4" t="s">
        <v>238</v>
      </c>
      <c r="D57" s="13" t="s">
        <v>239</v>
      </c>
      <c r="E57" s="6" t="s">
        <v>240</v>
      </c>
      <c r="F57" s="6" t="s">
        <v>241</v>
      </c>
      <c r="G57" s="6" t="s">
        <v>242</v>
      </c>
      <c r="H57" s="6" t="s">
        <v>21</v>
      </c>
      <c r="I57" s="6" t="s">
        <v>240</v>
      </c>
      <c r="J57" s="6" t="s">
        <v>241</v>
      </c>
      <c r="K57" s="6" t="s">
        <v>242</v>
      </c>
      <c r="L57" s="6" t="s">
        <v>21</v>
      </c>
      <c r="M57" s="5">
        <v>6</v>
      </c>
      <c r="N57" s="5">
        <v>1</v>
      </c>
      <c r="O57" s="5">
        <v>2</v>
      </c>
      <c r="P57" s="55">
        <v>13</v>
      </c>
      <c r="Q57" s="55">
        <v>10</v>
      </c>
      <c r="R57" s="55">
        <f t="shared" si="2"/>
        <v>10</v>
      </c>
      <c r="S57" s="5">
        <v>8</v>
      </c>
      <c r="T57" s="53"/>
      <c r="U57" s="54"/>
      <c r="V57" s="54"/>
    </row>
    <row r="58" spans="1:22" ht="26.25">
      <c r="A58" s="36" t="s">
        <v>114</v>
      </c>
      <c r="B58" s="4" t="s">
        <v>79</v>
      </c>
      <c r="C58" s="4" t="s">
        <v>238</v>
      </c>
      <c r="D58" s="13" t="s">
        <v>239</v>
      </c>
      <c r="E58" s="6" t="s">
        <v>240</v>
      </c>
      <c r="F58" s="6" t="s">
        <v>241</v>
      </c>
      <c r="G58" s="6" t="s">
        <v>242</v>
      </c>
      <c r="H58" s="6" t="s">
        <v>21</v>
      </c>
      <c r="I58" s="6" t="s">
        <v>243</v>
      </c>
      <c r="J58" s="6" t="s">
        <v>244</v>
      </c>
      <c r="K58" s="6" t="s">
        <v>245</v>
      </c>
      <c r="L58" s="6" t="s">
        <v>49</v>
      </c>
      <c r="M58" s="5">
        <v>4</v>
      </c>
      <c r="N58" s="5">
        <v>1</v>
      </c>
      <c r="O58" s="5">
        <v>2</v>
      </c>
      <c r="P58" s="55">
        <v>11</v>
      </c>
      <c r="Q58" s="55">
        <v>10</v>
      </c>
      <c r="R58" s="55">
        <f t="shared" si="2"/>
        <v>10</v>
      </c>
      <c r="S58" s="5">
        <v>6</v>
      </c>
      <c r="T58" s="53"/>
      <c r="U58" s="54"/>
      <c r="V58" s="54"/>
    </row>
    <row r="59" spans="1:22" ht="26.25">
      <c r="A59" s="36" t="s">
        <v>118</v>
      </c>
      <c r="B59" s="4" t="s">
        <v>79</v>
      </c>
      <c r="C59" s="4" t="s">
        <v>238</v>
      </c>
      <c r="D59" s="13" t="s">
        <v>246</v>
      </c>
      <c r="E59" s="6" t="s">
        <v>247</v>
      </c>
      <c r="F59" s="6" t="s">
        <v>248</v>
      </c>
      <c r="G59" s="6" t="s">
        <v>52</v>
      </c>
      <c r="H59" s="6" t="s">
        <v>26</v>
      </c>
      <c r="I59" s="6" t="s">
        <v>247</v>
      </c>
      <c r="J59" s="6" t="s">
        <v>248</v>
      </c>
      <c r="K59" s="6" t="s">
        <v>52</v>
      </c>
      <c r="L59" s="6" t="s">
        <v>26</v>
      </c>
      <c r="M59" s="5">
        <v>4</v>
      </c>
      <c r="N59" s="5">
        <v>1</v>
      </c>
      <c r="O59" s="5">
        <v>2</v>
      </c>
      <c r="P59" s="55">
        <v>17</v>
      </c>
      <c r="Q59" s="55">
        <v>15</v>
      </c>
      <c r="R59" s="55">
        <f t="shared" si="2"/>
        <v>15</v>
      </c>
      <c r="S59" s="5">
        <v>6</v>
      </c>
      <c r="T59" s="53"/>
      <c r="U59" s="54"/>
      <c r="V59" s="54"/>
    </row>
    <row r="60" spans="1:22" ht="26.25">
      <c r="A60" s="36" t="s">
        <v>122</v>
      </c>
      <c r="B60" s="4" t="s">
        <v>79</v>
      </c>
      <c r="C60" s="4" t="s">
        <v>238</v>
      </c>
      <c r="D60" s="13" t="s">
        <v>246</v>
      </c>
      <c r="E60" s="6" t="s">
        <v>247</v>
      </c>
      <c r="F60" s="6" t="s">
        <v>248</v>
      </c>
      <c r="G60" s="6" t="s">
        <v>52</v>
      </c>
      <c r="H60" s="6" t="s">
        <v>26</v>
      </c>
      <c r="I60" s="6" t="s">
        <v>249</v>
      </c>
      <c r="J60" s="6" t="s">
        <v>250</v>
      </c>
      <c r="K60" s="6" t="s">
        <v>251</v>
      </c>
      <c r="L60" s="6" t="s">
        <v>252</v>
      </c>
      <c r="M60" s="5">
        <v>3</v>
      </c>
      <c r="N60" s="5">
        <v>1</v>
      </c>
      <c r="O60" s="5">
        <v>2</v>
      </c>
      <c r="P60" s="55">
        <v>15</v>
      </c>
      <c r="Q60" s="55">
        <v>10</v>
      </c>
      <c r="R60" s="55">
        <f t="shared" si="2"/>
        <v>10</v>
      </c>
      <c r="S60" s="5">
        <v>5</v>
      </c>
      <c r="T60" s="53"/>
      <c r="U60" s="54"/>
      <c r="V60" s="54"/>
    </row>
    <row r="61" spans="1:22" ht="26.25">
      <c r="A61" s="36" t="s">
        <v>127</v>
      </c>
      <c r="B61" s="4" t="s">
        <v>79</v>
      </c>
      <c r="C61" s="4" t="s">
        <v>238</v>
      </c>
      <c r="D61" s="13" t="s">
        <v>253</v>
      </c>
      <c r="E61" s="6" t="s">
        <v>254</v>
      </c>
      <c r="F61" s="6" t="s">
        <v>255</v>
      </c>
      <c r="G61" s="6" t="s">
        <v>256</v>
      </c>
      <c r="H61" s="6" t="s">
        <v>257</v>
      </c>
      <c r="I61" s="6" t="s">
        <v>254</v>
      </c>
      <c r="J61" s="6" t="s">
        <v>255</v>
      </c>
      <c r="K61" s="6" t="s">
        <v>256</v>
      </c>
      <c r="L61" s="6" t="s">
        <v>257</v>
      </c>
      <c r="M61" s="5">
        <v>9</v>
      </c>
      <c r="N61" s="5">
        <v>1</v>
      </c>
      <c r="O61" s="5">
        <v>3</v>
      </c>
      <c r="P61" s="55">
        <v>33</v>
      </c>
      <c r="Q61" s="55">
        <v>19</v>
      </c>
      <c r="R61" s="55">
        <f t="shared" si="2"/>
        <v>19</v>
      </c>
      <c r="S61" s="5">
        <v>11</v>
      </c>
      <c r="T61" s="53"/>
      <c r="U61" s="54"/>
      <c r="V61" s="54"/>
    </row>
    <row r="62" spans="1:22" ht="26.25">
      <c r="A62" s="36" t="s">
        <v>50</v>
      </c>
      <c r="B62" s="4" t="s">
        <v>79</v>
      </c>
      <c r="C62" s="4" t="s">
        <v>238</v>
      </c>
      <c r="D62" s="13" t="s">
        <v>258</v>
      </c>
      <c r="E62" s="4" t="s">
        <v>259</v>
      </c>
      <c r="F62" s="4" t="s">
        <v>260</v>
      </c>
      <c r="G62" s="4" t="s">
        <v>261</v>
      </c>
      <c r="H62" s="4" t="s">
        <v>262</v>
      </c>
      <c r="I62" s="4" t="s">
        <v>259</v>
      </c>
      <c r="J62" s="4" t="s">
        <v>260</v>
      </c>
      <c r="K62" s="4" t="s">
        <v>263</v>
      </c>
      <c r="L62" s="4" t="s">
        <v>68</v>
      </c>
      <c r="M62" s="5">
        <v>8</v>
      </c>
      <c r="N62" s="5">
        <v>1</v>
      </c>
      <c r="O62" s="5">
        <v>3</v>
      </c>
      <c r="P62" s="55">
        <v>88</v>
      </c>
      <c r="Q62" s="55">
        <v>100</v>
      </c>
      <c r="R62" s="55">
        <f t="shared" si="2"/>
        <v>100</v>
      </c>
      <c r="S62" s="5">
        <v>10</v>
      </c>
      <c r="T62" s="53"/>
      <c r="U62" s="54"/>
      <c r="V62" s="54"/>
    </row>
    <row r="63" spans="1:22" ht="26.25">
      <c r="A63" s="36" t="s">
        <v>37</v>
      </c>
      <c r="B63" s="4" t="s">
        <v>79</v>
      </c>
      <c r="C63" s="4" t="s">
        <v>238</v>
      </c>
      <c r="D63" s="13" t="s">
        <v>258</v>
      </c>
      <c r="E63" s="4" t="s">
        <v>259</v>
      </c>
      <c r="F63" s="4" t="s">
        <v>260</v>
      </c>
      <c r="G63" s="4" t="s">
        <v>261</v>
      </c>
      <c r="H63" s="4" t="s">
        <v>262</v>
      </c>
      <c r="I63" s="4" t="s">
        <v>259</v>
      </c>
      <c r="J63" s="4" t="s">
        <v>260</v>
      </c>
      <c r="K63" s="4" t="s">
        <v>264</v>
      </c>
      <c r="L63" s="4" t="s">
        <v>30</v>
      </c>
      <c r="M63" s="5">
        <v>6</v>
      </c>
      <c r="N63" s="5">
        <v>1</v>
      </c>
      <c r="O63" s="5">
        <v>2</v>
      </c>
      <c r="P63" s="55"/>
      <c r="Q63" s="55"/>
      <c r="R63" s="55"/>
      <c r="S63" s="5">
        <v>8</v>
      </c>
      <c r="T63" s="53"/>
      <c r="U63" s="54"/>
      <c r="V63" s="54"/>
    </row>
    <row r="64" spans="1:22" ht="26.25">
      <c r="A64" s="36" t="s">
        <v>138</v>
      </c>
      <c r="B64" s="4" t="s">
        <v>79</v>
      </c>
      <c r="C64" s="4" t="s">
        <v>238</v>
      </c>
      <c r="D64" s="13" t="s">
        <v>258</v>
      </c>
      <c r="E64" s="4" t="s">
        <v>259</v>
      </c>
      <c r="F64" s="4" t="s">
        <v>260</v>
      </c>
      <c r="G64" s="4" t="s">
        <v>261</v>
      </c>
      <c r="H64" s="4" t="s">
        <v>262</v>
      </c>
      <c r="I64" s="4" t="s">
        <v>259</v>
      </c>
      <c r="J64" s="4" t="s">
        <v>260</v>
      </c>
      <c r="K64" s="4" t="s">
        <v>265</v>
      </c>
      <c r="L64" s="4" t="s">
        <v>266</v>
      </c>
      <c r="M64" s="5">
        <v>5</v>
      </c>
      <c r="N64" s="5">
        <v>1</v>
      </c>
      <c r="O64" s="5">
        <v>2</v>
      </c>
      <c r="P64" s="55"/>
      <c r="Q64" s="55"/>
      <c r="R64" s="55"/>
      <c r="S64" s="5">
        <v>7</v>
      </c>
      <c r="T64" s="53"/>
      <c r="U64" s="54"/>
      <c r="V64" s="54"/>
    </row>
    <row r="65" spans="1:22" ht="26.25">
      <c r="A65" s="36" t="s">
        <v>142</v>
      </c>
      <c r="B65" s="4" t="s">
        <v>79</v>
      </c>
      <c r="C65" s="4" t="s">
        <v>238</v>
      </c>
      <c r="D65" s="13" t="s">
        <v>258</v>
      </c>
      <c r="E65" s="4" t="s">
        <v>259</v>
      </c>
      <c r="F65" s="4" t="s">
        <v>260</v>
      </c>
      <c r="G65" s="4" t="s">
        <v>261</v>
      </c>
      <c r="H65" s="4" t="s">
        <v>262</v>
      </c>
      <c r="I65" s="4" t="s">
        <v>259</v>
      </c>
      <c r="J65" s="4" t="s">
        <v>260</v>
      </c>
      <c r="K65" s="4" t="s">
        <v>265</v>
      </c>
      <c r="L65" s="4" t="s">
        <v>266</v>
      </c>
      <c r="M65" s="5">
        <v>3</v>
      </c>
      <c r="N65" s="5">
        <v>1</v>
      </c>
      <c r="O65" s="5">
        <v>2</v>
      </c>
      <c r="P65" s="55"/>
      <c r="Q65" s="55"/>
      <c r="R65" s="55"/>
      <c r="S65" s="5">
        <v>5</v>
      </c>
      <c r="T65" s="53"/>
      <c r="U65" s="54"/>
      <c r="V65" s="54"/>
    </row>
    <row r="66" spans="1:22" ht="39">
      <c r="A66" s="36" t="s">
        <v>71</v>
      </c>
      <c r="B66" s="4" t="s">
        <v>79</v>
      </c>
      <c r="C66" s="4" t="s">
        <v>267</v>
      </c>
      <c r="D66" s="13" t="s">
        <v>268</v>
      </c>
      <c r="E66" s="6" t="s">
        <v>269</v>
      </c>
      <c r="F66" s="6" t="s">
        <v>270</v>
      </c>
      <c r="G66" s="6" t="s">
        <v>271</v>
      </c>
      <c r="H66" s="6" t="s">
        <v>44</v>
      </c>
      <c r="I66" s="6" t="s">
        <v>269</v>
      </c>
      <c r="J66" s="6" t="s">
        <v>270</v>
      </c>
      <c r="K66" s="6" t="s">
        <v>271</v>
      </c>
      <c r="L66" s="6" t="s">
        <v>44</v>
      </c>
      <c r="M66" s="5">
        <v>5</v>
      </c>
      <c r="N66" s="5">
        <v>1</v>
      </c>
      <c r="O66" s="5">
        <v>2</v>
      </c>
      <c r="P66" s="55">
        <v>13</v>
      </c>
      <c r="Q66" s="55">
        <v>11</v>
      </c>
      <c r="R66" s="55">
        <f t="shared" si="2"/>
        <v>11</v>
      </c>
      <c r="S66" s="5">
        <v>7</v>
      </c>
      <c r="T66" s="53"/>
      <c r="U66" s="54"/>
      <c r="V66" s="54"/>
    </row>
    <row r="67" spans="1:22" ht="39">
      <c r="A67" s="36" t="s">
        <v>156</v>
      </c>
      <c r="B67" s="4" t="s">
        <v>79</v>
      </c>
      <c r="C67" s="4" t="s">
        <v>267</v>
      </c>
      <c r="D67" s="13" t="s">
        <v>268</v>
      </c>
      <c r="E67" s="6" t="s">
        <v>269</v>
      </c>
      <c r="F67" s="6" t="s">
        <v>270</v>
      </c>
      <c r="G67" s="6" t="s">
        <v>271</v>
      </c>
      <c r="H67" s="6" t="s">
        <v>44</v>
      </c>
      <c r="I67" s="6" t="s">
        <v>272</v>
      </c>
      <c r="J67" s="6" t="s">
        <v>273</v>
      </c>
      <c r="K67" s="6" t="s">
        <v>274</v>
      </c>
      <c r="L67" s="6" t="s">
        <v>275</v>
      </c>
      <c r="M67" s="5">
        <v>3</v>
      </c>
      <c r="N67" s="5">
        <v>1</v>
      </c>
      <c r="O67" s="5">
        <v>2</v>
      </c>
      <c r="P67" s="55">
        <v>11</v>
      </c>
      <c r="Q67" s="55">
        <v>11</v>
      </c>
      <c r="R67" s="55">
        <f t="shared" si="2"/>
        <v>11</v>
      </c>
      <c r="S67" s="5">
        <v>5</v>
      </c>
      <c r="T67" s="53"/>
      <c r="U67" s="54"/>
      <c r="V67" s="54"/>
    </row>
    <row r="68" spans="1:22" ht="26.25">
      <c r="A68" s="36" t="s">
        <v>29</v>
      </c>
      <c r="B68" s="4" t="s">
        <v>79</v>
      </c>
      <c r="C68" s="4" t="s">
        <v>267</v>
      </c>
      <c r="D68" s="13" t="s">
        <v>276</v>
      </c>
      <c r="E68" s="4" t="s">
        <v>277</v>
      </c>
      <c r="F68" s="4" t="s">
        <v>278</v>
      </c>
      <c r="G68" s="4" t="s">
        <v>279</v>
      </c>
      <c r="H68" s="4" t="s">
        <v>280</v>
      </c>
      <c r="I68" s="4" t="s">
        <v>277</v>
      </c>
      <c r="J68" s="4" t="s">
        <v>278</v>
      </c>
      <c r="K68" s="4" t="s">
        <v>279</v>
      </c>
      <c r="L68" s="4" t="s">
        <v>280</v>
      </c>
      <c r="M68" s="5">
        <v>6</v>
      </c>
      <c r="N68" s="5">
        <v>1</v>
      </c>
      <c r="O68" s="5">
        <v>2</v>
      </c>
      <c r="P68" s="55">
        <v>17</v>
      </c>
      <c r="Q68" s="55">
        <v>13</v>
      </c>
      <c r="R68" s="55">
        <f t="shared" si="2"/>
        <v>13</v>
      </c>
      <c r="S68" s="5">
        <v>8</v>
      </c>
      <c r="T68" s="53"/>
      <c r="U68" s="54"/>
      <c r="V68" s="54"/>
    </row>
    <row r="69" spans="1:22" ht="26.25">
      <c r="A69" s="36" t="s">
        <v>161</v>
      </c>
      <c r="B69" s="4" t="s">
        <v>79</v>
      </c>
      <c r="C69" s="4" t="s">
        <v>267</v>
      </c>
      <c r="D69" s="13" t="s">
        <v>276</v>
      </c>
      <c r="E69" s="4" t="s">
        <v>277</v>
      </c>
      <c r="F69" s="4" t="s">
        <v>278</v>
      </c>
      <c r="G69" s="4" t="s">
        <v>279</v>
      </c>
      <c r="H69" s="4" t="s">
        <v>280</v>
      </c>
      <c r="I69" s="4" t="s">
        <v>281</v>
      </c>
      <c r="J69" s="4" t="s">
        <v>282</v>
      </c>
      <c r="K69" s="4" t="s">
        <v>27</v>
      </c>
      <c r="L69" s="4" t="s">
        <v>89</v>
      </c>
      <c r="M69" s="5">
        <v>3</v>
      </c>
      <c r="N69" s="5">
        <v>1</v>
      </c>
      <c r="O69" s="5">
        <v>2</v>
      </c>
      <c r="P69" s="55">
        <v>11</v>
      </c>
      <c r="Q69" s="55">
        <v>11</v>
      </c>
      <c r="R69" s="55">
        <f t="shared" si="2"/>
        <v>11</v>
      </c>
      <c r="S69" s="5">
        <v>5</v>
      </c>
      <c r="T69" s="53"/>
      <c r="U69" s="54"/>
      <c r="V69" s="54"/>
    </row>
    <row r="70" spans="1:22" ht="26.25">
      <c r="A70" s="36" t="s">
        <v>166</v>
      </c>
      <c r="B70" s="4" t="s">
        <v>79</v>
      </c>
      <c r="C70" s="4" t="s">
        <v>267</v>
      </c>
      <c r="D70" s="13" t="s">
        <v>283</v>
      </c>
      <c r="E70" s="4" t="s">
        <v>284</v>
      </c>
      <c r="F70" s="4" t="s">
        <v>285</v>
      </c>
      <c r="G70" s="4" t="s">
        <v>286</v>
      </c>
      <c r="H70" s="4" t="s">
        <v>51</v>
      </c>
      <c r="I70" s="4" t="s">
        <v>284</v>
      </c>
      <c r="J70" s="4" t="s">
        <v>285</v>
      </c>
      <c r="K70" s="4" t="s">
        <v>286</v>
      </c>
      <c r="L70" s="4" t="s">
        <v>51</v>
      </c>
      <c r="M70" s="5">
        <v>13</v>
      </c>
      <c r="N70" s="5">
        <v>1</v>
      </c>
      <c r="O70" s="5">
        <v>4</v>
      </c>
      <c r="P70" s="55">
        <v>55</v>
      </c>
      <c r="Q70" s="55">
        <v>66</v>
      </c>
      <c r="R70" s="55">
        <f t="shared" si="2"/>
        <v>66</v>
      </c>
      <c r="S70" s="5">
        <v>15</v>
      </c>
      <c r="T70" s="53"/>
      <c r="U70" s="54"/>
      <c r="V70" s="54"/>
    </row>
    <row r="71" spans="1:22" s="35" customFormat="1">
      <c r="A71" s="74" t="s">
        <v>592</v>
      </c>
      <c r="B71" s="75"/>
      <c r="C71" s="75"/>
      <c r="D71" s="75"/>
      <c r="E71" s="75"/>
      <c r="F71" s="75"/>
      <c r="G71" s="75"/>
      <c r="H71" s="75"/>
      <c r="I71" s="75"/>
      <c r="J71" s="75"/>
      <c r="K71" s="75"/>
      <c r="L71" s="76"/>
      <c r="M71" s="30">
        <f>SUM(M9:M70)</f>
        <v>347</v>
      </c>
      <c r="N71" s="30">
        <f t="shared" ref="N71:S71" si="3">SUM(N9:N70)</f>
        <v>55</v>
      </c>
      <c r="O71" s="29">
        <f t="shared" si="3"/>
        <v>145</v>
      </c>
      <c r="P71" s="29">
        <f t="shared" si="3"/>
        <v>1355</v>
      </c>
      <c r="Q71" s="29">
        <f t="shared" si="3"/>
        <v>1272</v>
      </c>
      <c r="R71" s="29">
        <f t="shared" si="3"/>
        <v>1272</v>
      </c>
      <c r="S71" s="30">
        <f t="shared" si="3"/>
        <v>471</v>
      </c>
      <c r="T71" s="29">
        <f>SUM(T8:T70)</f>
        <v>1</v>
      </c>
      <c r="U71" s="27"/>
      <c r="V71" s="27"/>
    </row>
    <row r="72" spans="1:22" ht="26.25">
      <c r="A72" s="32" t="s">
        <v>14</v>
      </c>
      <c r="B72" s="33" t="s">
        <v>287</v>
      </c>
      <c r="C72" s="4" t="s">
        <v>16</v>
      </c>
      <c r="D72" s="13" t="s">
        <v>288</v>
      </c>
      <c r="E72" s="22" t="s">
        <v>339</v>
      </c>
      <c r="F72" s="22" t="s">
        <v>335</v>
      </c>
      <c r="G72" s="22" t="s">
        <v>336</v>
      </c>
      <c r="H72" s="23" t="s">
        <v>21</v>
      </c>
      <c r="I72" s="4"/>
      <c r="J72" s="4"/>
      <c r="K72" s="4"/>
      <c r="L72" s="4"/>
      <c r="M72" s="5"/>
      <c r="N72" s="5"/>
      <c r="O72" s="5"/>
      <c r="P72" s="55"/>
      <c r="Q72" s="55"/>
      <c r="R72" s="55"/>
      <c r="S72" s="5"/>
      <c r="T72" s="53">
        <v>1</v>
      </c>
      <c r="U72" s="54"/>
      <c r="V72" s="54"/>
    </row>
    <row r="73" spans="1:22" ht="26.25">
      <c r="A73" s="32" t="s">
        <v>18</v>
      </c>
      <c r="B73" s="33" t="s">
        <v>287</v>
      </c>
      <c r="C73" s="4" t="s">
        <v>289</v>
      </c>
      <c r="D73" s="13" t="s">
        <v>290</v>
      </c>
      <c r="E73" s="6" t="s">
        <v>291</v>
      </c>
      <c r="F73" s="6" t="s">
        <v>292</v>
      </c>
      <c r="G73" s="6" t="s">
        <v>59</v>
      </c>
      <c r="H73" s="6" t="s">
        <v>26</v>
      </c>
      <c r="I73" s="6" t="s">
        <v>291</v>
      </c>
      <c r="J73" s="6" t="s">
        <v>292</v>
      </c>
      <c r="K73" s="6" t="s">
        <v>59</v>
      </c>
      <c r="L73" s="6" t="s">
        <v>26</v>
      </c>
      <c r="M73" s="5">
        <v>8</v>
      </c>
      <c r="N73" s="5">
        <v>1</v>
      </c>
      <c r="O73" s="5">
        <v>3</v>
      </c>
      <c r="P73" s="55">
        <v>15</v>
      </c>
      <c r="Q73" s="55">
        <v>20</v>
      </c>
      <c r="R73" s="55">
        <f t="shared" si="2"/>
        <v>20</v>
      </c>
      <c r="S73" s="5">
        <v>10</v>
      </c>
      <c r="T73" s="53"/>
      <c r="U73" s="54"/>
      <c r="V73" s="54"/>
    </row>
    <row r="74" spans="1:22" ht="26.25">
      <c r="A74" s="36" t="s">
        <v>21</v>
      </c>
      <c r="B74" s="33" t="s">
        <v>287</v>
      </c>
      <c r="C74" s="4" t="s">
        <v>289</v>
      </c>
      <c r="D74" s="13" t="s">
        <v>290</v>
      </c>
      <c r="E74" s="6" t="s">
        <v>291</v>
      </c>
      <c r="F74" s="6" t="s">
        <v>292</v>
      </c>
      <c r="G74" s="6" t="s">
        <v>59</v>
      </c>
      <c r="H74" s="6" t="s">
        <v>26</v>
      </c>
      <c r="I74" s="6" t="s">
        <v>293</v>
      </c>
      <c r="J74" s="6" t="s">
        <v>294</v>
      </c>
      <c r="K74" s="6" t="s">
        <v>59</v>
      </c>
      <c r="L74" s="6" t="s">
        <v>21</v>
      </c>
      <c r="M74" s="5">
        <v>3</v>
      </c>
      <c r="N74" s="5">
        <v>1</v>
      </c>
      <c r="O74" s="5">
        <v>2</v>
      </c>
      <c r="P74" s="55">
        <v>11</v>
      </c>
      <c r="Q74" s="55">
        <v>11</v>
      </c>
      <c r="R74" s="55">
        <f t="shared" ref="R74:R137" si="4">Q74</f>
        <v>11</v>
      </c>
      <c r="S74" s="5">
        <v>5</v>
      </c>
      <c r="T74" s="53"/>
      <c r="U74" s="54"/>
      <c r="V74" s="54"/>
    </row>
    <row r="75" spans="1:22" ht="26.25">
      <c r="A75" s="36" t="s">
        <v>24</v>
      </c>
      <c r="B75" s="33" t="s">
        <v>287</v>
      </c>
      <c r="C75" s="4" t="s">
        <v>289</v>
      </c>
      <c r="D75" s="13" t="s">
        <v>290</v>
      </c>
      <c r="E75" s="6" t="s">
        <v>291</v>
      </c>
      <c r="F75" s="6" t="s">
        <v>292</v>
      </c>
      <c r="G75" s="6" t="s">
        <v>59</v>
      </c>
      <c r="H75" s="6" t="s">
        <v>26</v>
      </c>
      <c r="I75" s="6" t="s">
        <v>295</v>
      </c>
      <c r="J75" s="6" t="s">
        <v>296</v>
      </c>
      <c r="K75" s="6" t="s">
        <v>46</v>
      </c>
      <c r="L75" s="6" t="s">
        <v>297</v>
      </c>
      <c r="M75" s="5">
        <v>2</v>
      </c>
      <c r="N75" s="5"/>
      <c r="O75" s="5">
        <v>2</v>
      </c>
      <c r="P75" s="55">
        <v>11</v>
      </c>
      <c r="Q75" s="55">
        <v>11</v>
      </c>
      <c r="R75" s="55">
        <f t="shared" si="4"/>
        <v>11</v>
      </c>
      <c r="S75" s="5">
        <v>4</v>
      </c>
      <c r="T75" s="53"/>
      <c r="U75" s="54"/>
      <c r="V75" s="54"/>
    </row>
    <row r="76" spans="1:22" ht="26.25">
      <c r="A76" s="36" t="s">
        <v>26</v>
      </c>
      <c r="B76" s="33" t="s">
        <v>287</v>
      </c>
      <c r="C76" s="4" t="s">
        <v>289</v>
      </c>
      <c r="D76" s="13" t="s">
        <v>290</v>
      </c>
      <c r="E76" s="6" t="s">
        <v>291</v>
      </c>
      <c r="F76" s="6" t="s">
        <v>292</v>
      </c>
      <c r="G76" s="6" t="s">
        <v>59</v>
      </c>
      <c r="H76" s="6" t="s">
        <v>26</v>
      </c>
      <c r="I76" s="6" t="s">
        <v>295</v>
      </c>
      <c r="J76" s="6" t="s">
        <v>296</v>
      </c>
      <c r="K76" s="6" t="s">
        <v>46</v>
      </c>
      <c r="L76" s="6" t="s">
        <v>35</v>
      </c>
      <c r="M76" s="5">
        <v>2</v>
      </c>
      <c r="N76" s="5"/>
      <c r="O76" s="5">
        <v>2</v>
      </c>
      <c r="P76" s="55"/>
      <c r="Q76" s="55"/>
      <c r="R76" s="55"/>
      <c r="S76" s="5">
        <v>4</v>
      </c>
      <c r="T76" s="53"/>
      <c r="U76" s="54"/>
      <c r="V76" s="54"/>
    </row>
    <row r="77" spans="1:22" ht="26.25">
      <c r="A77" s="36" t="s">
        <v>28</v>
      </c>
      <c r="B77" s="33" t="s">
        <v>287</v>
      </c>
      <c r="C77" s="4" t="s">
        <v>289</v>
      </c>
      <c r="D77" s="13" t="s">
        <v>298</v>
      </c>
      <c r="E77" s="4" t="s">
        <v>299</v>
      </c>
      <c r="F77" s="4" t="s">
        <v>300</v>
      </c>
      <c r="G77" s="4" t="s">
        <v>27</v>
      </c>
      <c r="H77" s="4" t="s">
        <v>39</v>
      </c>
      <c r="I77" s="4" t="s">
        <v>299</v>
      </c>
      <c r="J77" s="4" t="s">
        <v>300</v>
      </c>
      <c r="K77" s="4" t="s">
        <v>27</v>
      </c>
      <c r="L77" s="4" t="s">
        <v>39</v>
      </c>
      <c r="M77" s="5">
        <v>21</v>
      </c>
      <c r="N77" s="5">
        <v>1</v>
      </c>
      <c r="O77" s="5">
        <v>6</v>
      </c>
      <c r="P77" s="55">
        <v>77</v>
      </c>
      <c r="Q77" s="55">
        <v>66</v>
      </c>
      <c r="R77" s="55">
        <f t="shared" si="4"/>
        <v>66</v>
      </c>
      <c r="S77" s="5">
        <v>23</v>
      </c>
      <c r="T77" s="53"/>
      <c r="U77" s="54"/>
      <c r="V77" s="54"/>
    </row>
    <row r="78" spans="1:22" ht="26.25">
      <c r="A78" s="36" t="s">
        <v>30</v>
      </c>
      <c r="B78" s="33" t="s">
        <v>287</v>
      </c>
      <c r="C78" s="4" t="s">
        <v>289</v>
      </c>
      <c r="D78" s="13" t="s">
        <v>301</v>
      </c>
      <c r="E78" s="4" t="s">
        <v>302</v>
      </c>
      <c r="F78" s="4" t="s">
        <v>303</v>
      </c>
      <c r="G78" s="4" t="s">
        <v>304</v>
      </c>
      <c r="H78" s="4" t="s">
        <v>26</v>
      </c>
      <c r="I78" s="4" t="s">
        <v>302</v>
      </c>
      <c r="J78" s="4" t="s">
        <v>303</v>
      </c>
      <c r="K78" s="4" t="s">
        <v>304</v>
      </c>
      <c r="L78" s="4" t="s">
        <v>26</v>
      </c>
      <c r="M78" s="5">
        <v>3</v>
      </c>
      <c r="N78" s="5">
        <v>1</v>
      </c>
      <c r="O78" s="5">
        <v>2</v>
      </c>
      <c r="P78" s="55">
        <v>22</v>
      </c>
      <c r="Q78" s="55">
        <v>15</v>
      </c>
      <c r="R78" s="55">
        <f t="shared" si="4"/>
        <v>15</v>
      </c>
      <c r="S78" s="5">
        <v>5</v>
      </c>
      <c r="T78" s="53"/>
      <c r="U78" s="54"/>
      <c r="V78" s="54"/>
    </row>
    <row r="79" spans="1:22" ht="39">
      <c r="A79" s="36" t="s">
        <v>32</v>
      </c>
      <c r="B79" s="33" t="s">
        <v>287</v>
      </c>
      <c r="C79" s="4" t="s">
        <v>289</v>
      </c>
      <c r="D79" s="13" t="s">
        <v>305</v>
      </c>
      <c r="E79" s="6" t="s">
        <v>306</v>
      </c>
      <c r="F79" s="6" t="s">
        <v>307</v>
      </c>
      <c r="G79" s="6" t="s">
        <v>59</v>
      </c>
      <c r="H79" s="6" t="s">
        <v>14</v>
      </c>
      <c r="I79" s="6" t="s">
        <v>306</v>
      </c>
      <c r="J79" s="6" t="s">
        <v>307</v>
      </c>
      <c r="K79" s="6" t="s">
        <v>59</v>
      </c>
      <c r="L79" s="6" t="s">
        <v>14</v>
      </c>
      <c r="M79" s="5">
        <v>9</v>
      </c>
      <c r="N79" s="5">
        <v>1</v>
      </c>
      <c r="O79" s="5">
        <v>3</v>
      </c>
      <c r="P79" s="55">
        <v>35.200000000000003</v>
      </c>
      <c r="Q79" s="55">
        <v>33</v>
      </c>
      <c r="R79" s="55">
        <f t="shared" si="4"/>
        <v>33</v>
      </c>
      <c r="S79" s="5">
        <v>11</v>
      </c>
      <c r="T79" s="53"/>
      <c r="U79" s="54"/>
      <c r="V79" s="54"/>
    </row>
    <row r="80" spans="1:22" ht="39">
      <c r="A80" s="36" t="s">
        <v>33</v>
      </c>
      <c r="B80" s="33" t="s">
        <v>287</v>
      </c>
      <c r="C80" s="4" t="s">
        <v>289</v>
      </c>
      <c r="D80" s="13" t="s">
        <v>305</v>
      </c>
      <c r="E80" s="6" t="s">
        <v>306</v>
      </c>
      <c r="F80" s="6" t="s">
        <v>307</v>
      </c>
      <c r="G80" s="6" t="s">
        <v>59</v>
      </c>
      <c r="H80" s="6" t="s">
        <v>14</v>
      </c>
      <c r="I80" s="6" t="s">
        <v>308</v>
      </c>
      <c r="J80" s="6" t="s">
        <v>309</v>
      </c>
      <c r="K80" s="6" t="s">
        <v>310</v>
      </c>
      <c r="L80" s="6" t="s">
        <v>47</v>
      </c>
      <c r="M80" s="5">
        <v>3</v>
      </c>
      <c r="N80" s="5">
        <v>1</v>
      </c>
      <c r="O80" s="5">
        <v>2</v>
      </c>
      <c r="P80" s="55">
        <v>13</v>
      </c>
      <c r="Q80" s="55">
        <v>13</v>
      </c>
      <c r="R80" s="55">
        <f t="shared" si="4"/>
        <v>13</v>
      </c>
      <c r="S80" s="5">
        <v>5</v>
      </c>
      <c r="T80" s="53"/>
      <c r="U80" s="54"/>
      <c r="V80" s="54"/>
    </row>
    <row r="81" spans="1:22" ht="26.25">
      <c r="A81" s="36" t="s">
        <v>35</v>
      </c>
      <c r="B81" s="33" t="s">
        <v>287</v>
      </c>
      <c r="C81" s="4" t="s">
        <v>289</v>
      </c>
      <c r="D81" s="13" t="s">
        <v>311</v>
      </c>
      <c r="E81" s="4" t="s">
        <v>312</v>
      </c>
      <c r="F81" s="4" t="s">
        <v>313</v>
      </c>
      <c r="G81" s="4" t="s">
        <v>59</v>
      </c>
      <c r="H81" s="4" t="s">
        <v>314</v>
      </c>
      <c r="I81" s="6" t="s">
        <v>312</v>
      </c>
      <c r="J81" s="6" t="s">
        <v>313</v>
      </c>
      <c r="K81" s="6" t="s">
        <v>59</v>
      </c>
      <c r="L81" s="6" t="s">
        <v>314</v>
      </c>
      <c r="M81" s="5">
        <v>7</v>
      </c>
      <c r="N81" s="5">
        <v>1</v>
      </c>
      <c r="O81" s="5">
        <v>2</v>
      </c>
      <c r="P81" s="55">
        <v>20</v>
      </c>
      <c r="Q81" s="55">
        <v>20</v>
      </c>
      <c r="R81" s="55">
        <f t="shared" si="4"/>
        <v>20</v>
      </c>
      <c r="S81" s="5">
        <v>9</v>
      </c>
      <c r="T81" s="53"/>
      <c r="U81" s="54"/>
      <c r="V81" s="54"/>
    </row>
    <row r="82" spans="1:22" ht="26.25">
      <c r="A82" s="36" t="s">
        <v>36</v>
      </c>
      <c r="B82" s="33" t="s">
        <v>287</v>
      </c>
      <c r="C82" s="4" t="s">
        <v>289</v>
      </c>
      <c r="D82" s="13" t="s">
        <v>311</v>
      </c>
      <c r="E82" s="4" t="s">
        <v>312</v>
      </c>
      <c r="F82" s="4" t="s">
        <v>313</v>
      </c>
      <c r="G82" s="4" t="s">
        <v>59</v>
      </c>
      <c r="H82" s="4" t="s">
        <v>314</v>
      </c>
      <c r="I82" s="4" t="s">
        <v>315</v>
      </c>
      <c r="J82" s="4" t="s">
        <v>316</v>
      </c>
      <c r="K82" s="4" t="s">
        <v>59</v>
      </c>
      <c r="L82" s="4" t="s">
        <v>18</v>
      </c>
      <c r="M82" s="5">
        <v>5</v>
      </c>
      <c r="N82" s="5">
        <v>1</v>
      </c>
      <c r="O82" s="5">
        <v>2</v>
      </c>
      <c r="P82" s="55">
        <v>15</v>
      </c>
      <c r="Q82" s="55">
        <v>15</v>
      </c>
      <c r="R82" s="55">
        <f t="shared" si="4"/>
        <v>15</v>
      </c>
      <c r="S82" s="5">
        <v>7</v>
      </c>
      <c r="T82" s="53"/>
      <c r="U82" s="54"/>
      <c r="V82" s="54"/>
    </row>
    <row r="83" spans="1:22" ht="39">
      <c r="A83" s="36" t="s">
        <v>38</v>
      </c>
      <c r="B83" s="33" t="s">
        <v>287</v>
      </c>
      <c r="C83" s="4" t="s">
        <v>289</v>
      </c>
      <c r="D83" s="13" t="s">
        <v>317</v>
      </c>
      <c r="E83" s="6" t="s">
        <v>318</v>
      </c>
      <c r="F83" s="6" t="s">
        <v>319</v>
      </c>
      <c r="G83" s="6" t="s">
        <v>320</v>
      </c>
      <c r="H83" s="6" t="s">
        <v>36</v>
      </c>
      <c r="I83" s="6" t="s">
        <v>318</v>
      </c>
      <c r="J83" s="6" t="s">
        <v>319</v>
      </c>
      <c r="K83" s="6" t="s">
        <v>320</v>
      </c>
      <c r="L83" s="6" t="s">
        <v>36</v>
      </c>
      <c r="M83" s="5">
        <v>6</v>
      </c>
      <c r="N83" s="5">
        <v>1</v>
      </c>
      <c r="O83" s="5">
        <v>2</v>
      </c>
      <c r="P83" s="55">
        <v>24</v>
      </c>
      <c r="Q83" s="55">
        <v>26</v>
      </c>
      <c r="R83" s="55">
        <f t="shared" si="4"/>
        <v>26</v>
      </c>
      <c r="S83" s="5">
        <v>8</v>
      </c>
      <c r="T83" s="53"/>
      <c r="U83" s="54"/>
      <c r="V83" s="54"/>
    </row>
    <row r="84" spans="1:22" ht="39">
      <c r="A84" s="36" t="s">
        <v>40</v>
      </c>
      <c r="B84" s="33" t="s">
        <v>287</v>
      </c>
      <c r="C84" s="4" t="s">
        <v>289</v>
      </c>
      <c r="D84" s="13" t="s">
        <v>317</v>
      </c>
      <c r="E84" s="6" t="s">
        <v>318</v>
      </c>
      <c r="F84" s="6" t="s">
        <v>319</v>
      </c>
      <c r="G84" s="6" t="s">
        <v>320</v>
      </c>
      <c r="H84" s="6" t="s">
        <v>36</v>
      </c>
      <c r="I84" s="6" t="s">
        <v>318</v>
      </c>
      <c r="J84" s="6" t="s">
        <v>319</v>
      </c>
      <c r="K84" s="6" t="s">
        <v>48</v>
      </c>
      <c r="L84" s="6" t="s">
        <v>51</v>
      </c>
      <c r="M84" s="5">
        <v>1</v>
      </c>
      <c r="N84" s="5"/>
      <c r="O84" s="5">
        <v>2</v>
      </c>
      <c r="P84" s="55"/>
      <c r="Q84" s="55"/>
      <c r="R84" s="55"/>
      <c r="S84" s="5">
        <v>3</v>
      </c>
      <c r="T84" s="53"/>
      <c r="U84" s="54"/>
      <c r="V84" s="54"/>
    </row>
    <row r="85" spans="1:22" ht="26.25">
      <c r="A85" s="36" t="s">
        <v>41</v>
      </c>
      <c r="B85" s="33" t="s">
        <v>287</v>
      </c>
      <c r="C85" s="4" t="s">
        <v>289</v>
      </c>
      <c r="D85" s="13" t="s">
        <v>321</v>
      </c>
      <c r="E85" s="4" t="s">
        <v>322</v>
      </c>
      <c r="F85" s="4" t="s">
        <v>323</v>
      </c>
      <c r="G85" s="4" t="s">
        <v>324</v>
      </c>
      <c r="H85" s="4" t="s">
        <v>38</v>
      </c>
      <c r="I85" s="4" t="s">
        <v>322</v>
      </c>
      <c r="J85" s="4" t="s">
        <v>323</v>
      </c>
      <c r="K85" s="4" t="s">
        <v>324</v>
      </c>
      <c r="L85" s="4" t="s">
        <v>38</v>
      </c>
      <c r="M85" s="5">
        <v>5</v>
      </c>
      <c r="N85" s="5">
        <v>1</v>
      </c>
      <c r="O85" s="5">
        <v>2</v>
      </c>
      <c r="P85" s="55">
        <v>24</v>
      </c>
      <c r="Q85" s="55">
        <v>24</v>
      </c>
      <c r="R85" s="55">
        <f t="shared" si="4"/>
        <v>24</v>
      </c>
      <c r="S85" s="5">
        <v>7</v>
      </c>
      <c r="T85" s="53"/>
      <c r="U85" s="54"/>
      <c r="V85" s="54"/>
    </row>
    <row r="86" spans="1:22" ht="26.25">
      <c r="A86" s="36" t="s">
        <v>42</v>
      </c>
      <c r="B86" s="33" t="s">
        <v>287</v>
      </c>
      <c r="C86" s="4" t="s">
        <v>289</v>
      </c>
      <c r="D86" s="13" t="s">
        <v>321</v>
      </c>
      <c r="E86" s="4" t="s">
        <v>322</v>
      </c>
      <c r="F86" s="4" t="s">
        <v>323</v>
      </c>
      <c r="G86" s="4" t="s">
        <v>324</v>
      </c>
      <c r="H86" s="4" t="s">
        <v>38</v>
      </c>
      <c r="I86" s="4" t="s">
        <v>322</v>
      </c>
      <c r="J86" s="4" t="s">
        <v>323</v>
      </c>
      <c r="K86" s="4" t="s">
        <v>324</v>
      </c>
      <c r="L86" s="4">
        <v>15</v>
      </c>
      <c r="M86" s="5">
        <v>1</v>
      </c>
      <c r="N86" s="5"/>
      <c r="O86" s="5">
        <v>2</v>
      </c>
      <c r="P86" s="55"/>
      <c r="Q86" s="55"/>
      <c r="R86" s="55"/>
      <c r="S86" s="5">
        <v>3</v>
      </c>
      <c r="T86" s="53"/>
      <c r="U86" s="54"/>
      <c r="V86" s="54"/>
    </row>
    <row r="87" spans="1:22" ht="26.25">
      <c r="A87" s="36" t="s">
        <v>44</v>
      </c>
      <c r="B87" s="33" t="s">
        <v>287</v>
      </c>
      <c r="C87" s="4" t="s">
        <v>289</v>
      </c>
      <c r="D87" s="13" t="s">
        <v>325</v>
      </c>
      <c r="E87" s="4" t="s">
        <v>326</v>
      </c>
      <c r="F87" s="4" t="s">
        <v>327</v>
      </c>
      <c r="G87" s="4" t="s">
        <v>328</v>
      </c>
      <c r="H87" s="4" t="s">
        <v>196</v>
      </c>
      <c r="I87" s="6" t="s">
        <v>326</v>
      </c>
      <c r="J87" s="6" t="s">
        <v>327</v>
      </c>
      <c r="K87" s="6" t="s">
        <v>328</v>
      </c>
      <c r="L87" s="6" t="s">
        <v>196</v>
      </c>
      <c r="M87" s="5">
        <v>6</v>
      </c>
      <c r="N87" s="5">
        <v>1</v>
      </c>
      <c r="O87" s="5">
        <v>2</v>
      </c>
      <c r="P87" s="55">
        <v>22</v>
      </c>
      <c r="Q87" s="55">
        <v>24</v>
      </c>
      <c r="R87" s="55">
        <f t="shared" si="4"/>
        <v>24</v>
      </c>
      <c r="S87" s="5">
        <v>8</v>
      </c>
      <c r="T87" s="53"/>
      <c r="U87" s="54"/>
      <c r="V87" s="54"/>
    </row>
    <row r="88" spans="1:22" ht="26.25">
      <c r="A88" s="36" t="s">
        <v>45</v>
      </c>
      <c r="B88" s="33" t="s">
        <v>287</v>
      </c>
      <c r="C88" s="4" t="s">
        <v>289</v>
      </c>
      <c r="D88" s="13" t="s">
        <v>325</v>
      </c>
      <c r="E88" s="4" t="s">
        <v>326</v>
      </c>
      <c r="F88" s="4" t="s">
        <v>327</v>
      </c>
      <c r="G88" s="4" t="s">
        <v>328</v>
      </c>
      <c r="H88" s="4" t="s">
        <v>196</v>
      </c>
      <c r="I88" s="4" t="s">
        <v>329</v>
      </c>
      <c r="J88" s="4" t="s">
        <v>330</v>
      </c>
      <c r="K88" s="4" t="s">
        <v>331</v>
      </c>
      <c r="L88" s="4" t="s">
        <v>36</v>
      </c>
      <c r="M88" s="5">
        <v>3</v>
      </c>
      <c r="N88" s="5">
        <v>1</v>
      </c>
      <c r="O88" s="5">
        <v>2</v>
      </c>
      <c r="P88" s="55">
        <v>15</v>
      </c>
      <c r="Q88" s="55">
        <v>13</v>
      </c>
      <c r="R88" s="55">
        <f t="shared" si="4"/>
        <v>13</v>
      </c>
      <c r="S88" s="5">
        <v>5</v>
      </c>
      <c r="T88" s="53"/>
      <c r="U88" s="54"/>
      <c r="V88" s="54"/>
    </row>
    <row r="89" spans="1:22" ht="39">
      <c r="A89" s="36" t="s">
        <v>47</v>
      </c>
      <c r="B89" s="33" t="s">
        <v>287</v>
      </c>
      <c r="C89" s="4" t="s">
        <v>332</v>
      </c>
      <c r="D89" s="13" t="s">
        <v>333</v>
      </c>
      <c r="E89" s="6" t="s">
        <v>334</v>
      </c>
      <c r="F89" s="6" t="s">
        <v>335</v>
      </c>
      <c r="G89" s="6" t="s">
        <v>336</v>
      </c>
      <c r="H89" s="6" t="s">
        <v>30</v>
      </c>
      <c r="I89" s="6" t="s">
        <v>334</v>
      </c>
      <c r="J89" s="6" t="s">
        <v>335</v>
      </c>
      <c r="K89" s="6" t="s">
        <v>336</v>
      </c>
      <c r="L89" s="6" t="s">
        <v>30</v>
      </c>
      <c r="M89" s="5">
        <v>10</v>
      </c>
      <c r="N89" s="5">
        <v>1</v>
      </c>
      <c r="O89" s="5">
        <v>3</v>
      </c>
      <c r="P89" s="55">
        <v>86</v>
      </c>
      <c r="Q89" s="55">
        <v>44</v>
      </c>
      <c r="R89" s="55">
        <f t="shared" si="4"/>
        <v>44</v>
      </c>
      <c r="S89" s="5">
        <v>12</v>
      </c>
      <c r="T89" s="53"/>
      <c r="U89" s="54"/>
      <c r="V89" s="54"/>
    </row>
    <row r="90" spans="1:22" ht="39">
      <c r="A90" s="36" t="s">
        <v>49</v>
      </c>
      <c r="B90" s="33" t="s">
        <v>287</v>
      </c>
      <c r="C90" s="4" t="s">
        <v>332</v>
      </c>
      <c r="D90" s="13" t="s">
        <v>333</v>
      </c>
      <c r="E90" s="6" t="s">
        <v>334</v>
      </c>
      <c r="F90" s="6" t="s">
        <v>335</v>
      </c>
      <c r="G90" s="6" t="s">
        <v>336</v>
      </c>
      <c r="H90" s="6" t="s">
        <v>30</v>
      </c>
      <c r="I90" s="6" t="s">
        <v>337</v>
      </c>
      <c r="J90" s="6" t="s">
        <v>335</v>
      </c>
      <c r="K90" s="6" t="s">
        <v>338</v>
      </c>
      <c r="L90" s="6" t="s">
        <v>64</v>
      </c>
      <c r="M90" s="5">
        <v>2</v>
      </c>
      <c r="N90" s="5"/>
      <c r="O90" s="5">
        <v>2</v>
      </c>
      <c r="P90" s="55"/>
      <c r="Q90" s="55"/>
      <c r="R90" s="55"/>
      <c r="S90" s="5">
        <v>4</v>
      </c>
      <c r="T90" s="53"/>
      <c r="U90" s="54"/>
      <c r="V90" s="54"/>
    </row>
    <row r="91" spans="1:22" ht="39">
      <c r="A91" s="36" t="s">
        <v>51</v>
      </c>
      <c r="B91" s="33" t="s">
        <v>287</v>
      </c>
      <c r="C91" s="4" t="s">
        <v>332</v>
      </c>
      <c r="D91" s="13" t="s">
        <v>333</v>
      </c>
      <c r="E91" s="6" t="s">
        <v>334</v>
      </c>
      <c r="F91" s="6" t="s">
        <v>335</v>
      </c>
      <c r="G91" s="6" t="s">
        <v>336</v>
      </c>
      <c r="H91" s="6" t="s">
        <v>30</v>
      </c>
      <c r="I91" s="6" t="s">
        <v>339</v>
      </c>
      <c r="J91" s="6" t="s">
        <v>335</v>
      </c>
      <c r="K91" s="6" t="s">
        <v>340</v>
      </c>
      <c r="L91" s="6" t="s">
        <v>45</v>
      </c>
      <c r="M91" s="5">
        <v>4</v>
      </c>
      <c r="N91" s="5">
        <v>1</v>
      </c>
      <c r="O91" s="5">
        <v>2</v>
      </c>
      <c r="P91" s="55"/>
      <c r="Q91" s="55"/>
      <c r="R91" s="55"/>
      <c r="S91" s="5">
        <v>6</v>
      </c>
      <c r="T91" s="53"/>
      <c r="U91" s="54"/>
      <c r="V91" s="54"/>
    </row>
    <row r="92" spans="1:22" ht="39">
      <c r="A92" s="36" t="s">
        <v>53</v>
      </c>
      <c r="B92" s="33" t="s">
        <v>287</v>
      </c>
      <c r="C92" s="4" t="s">
        <v>332</v>
      </c>
      <c r="D92" s="13" t="s">
        <v>341</v>
      </c>
      <c r="E92" s="6" t="s">
        <v>334</v>
      </c>
      <c r="F92" s="6" t="s">
        <v>335</v>
      </c>
      <c r="G92" s="6" t="s">
        <v>342</v>
      </c>
      <c r="H92" s="6" t="s">
        <v>30</v>
      </c>
      <c r="I92" s="6" t="s">
        <v>334</v>
      </c>
      <c r="J92" s="6" t="s">
        <v>335</v>
      </c>
      <c r="K92" s="6" t="s">
        <v>342</v>
      </c>
      <c r="L92" s="6" t="s">
        <v>30</v>
      </c>
      <c r="M92" s="5">
        <v>14</v>
      </c>
      <c r="N92" s="5">
        <v>1</v>
      </c>
      <c r="O92" s="5">
        <v>4</v>
      </c>
      <c r="P92" s="55">
        <v>44</v>
      </c>
      <c r="Q92" s="55">
        <v>22</v>
      </c>
      <c r="R92" s="55">
        <f t="shared" si="4"/>
        <v>22</v>
      </c>
      <c r="S92" s="5">
        <v>16</v>
      </c>
      <c r="T92" s="53"/>
      <c r="U92" s="54"/>
      <c r="V92" s="54"/>
    </row>
    <row r="93" spans="1:22" ht="39">
      <c r="A93" s="36" t="s">
        <v>54</v>
      </c>
      <c r="B93" s="33" t="s">
        <v>287</v>
      </c>
      <c r="C93" s="4" t="s">
        <v>332</v>
      </c>
      <c r="D93" s="13" t="s">
        <v>341</v>
      </c>
      <c r="E93" s="6" t="s">
        <v>334</v>
      </c>
      <c r="F93" s="6" t="s">
        <v>335</v>
      </c>
      <c r="G93" s="6" t="s">
        <v>336</v>
      </c>
      <c r="H93" s="6" t="s">
        <v>30</v>
      </c>
      <c r="I93" s="6" t="s">
        <v>334</v>
      </c>
      <c r="J93" s="6" t="s">
        <v>335</v>
      </c>
      <c r="K93" s="6" t="s">
        <v>342</v>
      </c>
      <c r="L93" s="6" t="s">
        <v>28</v>
      </c>
      <c r="M93" s="5">
        <v>1</v>
      </c>
      <c r="N93" s="5"/>
      <c r="O93" s="5">
        <v>2</v>
      </c>
      <c r="P93" s="55"/>
      <c r="Q93" s="55"/>
      <c r="R93" s="55"/>
      <c r="S93" s="5">
        <v>3</v>
      </c>
      <c r="T93" s="53"/>
      <c r="U93" s="54"/>
      <c r="V93" s="54"/>
    </row>
    <row r="94" spans="1:22" ht="39">
      <c r="A94" s="36" t="s">
        <v>56</v>
      </c>
      <c r="B94" s="33" t="s">
        <v>287</v>
      </c>
      <c r="C94" s="4" t="s">
        <v>332</v>
      </c>
      <c r="D94" s="13" t="s">
        <v>341</v>
      </c>
      <c r="E94" s="6" t="s">
        <v>334</v>
      </c>
      <c r="F94" s="6" t="s">
        <v>335</v>
      </c>
      <c r="G94" s="6" t="s">
        <v>336</v>
      </c>
      <c r="H94" s="6" t="s">
        <v>30</v>
      </c>
      <c r="I94" s="6" t="s">
        <v>339</v>
      </c>
      <c r="J94" s="6" t="s">
        <v>335</v>
      </c>
      <c r="K94" s="6" t="s">
        <v>340</v>
      </c>
      <c r="L94" s="6" t="s">
        <v>45</v>
      </c>
      <c r="M94" s="5">
        <v>4</v>
      </c>
      <c r="N94" s="5">
        <v>1</v>
      </c>
      <c r="O94" s="5">
        <v>2</v>
      </c>
      <c r="P94" s="55"/>
      <c r="Q94" s="55"/>
      <c r="R94" s="55"/>
      <c r="S94" s="5">
        <v>6</v>
      </c>
      <c r="T94" s="53"/>
      <c r="U94" s="54"/>
      <c r="V94" s="54"/>
    </row>
    <row r="95" spans="1:22" ht="39">
      <c r="A95" s="36" t="s">
        <v>58</v>
      </c>
      <c r="B95" s="33" t="s">
        <v>287</v>
      </c>
      <c r="C95" s="4" t="s">
        <v>332</v>
      </c>
      <c r="D95" s="13" t="s">
        <v>343</v>
      </c>
      <c r="E95" s="6" t="s">
        <v>334</v>
      </c>
      <c r="F95" s="6" t="s">
        <v>335</v>
      </c>
      <c r="G95" s="6" t="s">
        <v>336</v>
      </c>
      <c r="H95" s="6" t="s">
        <v>30</v>
      </c>
      <c r="I95" s="6" t="s">
        <v>334</v>
      </c>
      <c r="J95" s="6" t="s">
        <v>335</v>
      </c>
      <c r="K95" s="6" t="s">
        <v>336</v>
      </c>
      <c r="L95" s="6" t="s">
        <v>30</v>
      </c>
      <c r="M95" s="5">
        <v>15</v>
      </c>
      <c r="N95" s="5">
        <v>1</v>
      </c>
      <c r="O95" s="5">
        <v>4</v>
      </c>
      <c r="P95" s="55">
        <v>77</v>
      </c>
      <c r="Q95" s="55">
        <v>55</v>
      </c>
      <c r="R95" s="55">
        <f t="shared" si="4"/>
        <v>55</v>
      </c>
      <c r="S95" s="5">
        <v>17</v>
      </c>
      <c r="T95" s="53"/>
      <c r="U95" s="54"/>
      <c r="V95" s="54"/>
    </row>
    <row r="96" spans="1:22" ht="39">
      <c r="A96" s="36" t="s">
        <v>60</v>
      </c>
      <c r="B96" s="33" t="s">
        <v>287</v>
      </c>
      <c r="C96" s="4" t="s">
        <v>332</v>
      </c>
      <c r="D96" s="13" t="s">
        <v>343</v>
      </c>
      <c r="E96" s="6" t="s">
        <v>334</v>
      </c>
      <c r="F96" s="6" t="s">
        <v>335</v>
      </c>
      <c r="G96" s="6" t="s">
        <v>336</v>
      </c>
      <c r="H96" s="6" t="s">
        <v>30</v>
      </c>
      <c r="I96" s="6" t="s">
        <v>339</v>
      </c>
      <c r="J96" s="6" t="s">
        <v>335</v>
      </c>
      <c r="K96" s="6" t="s">
        <v>340</v>
      </c>
      <c r="L96" s="6" t="s">
        <v>45</v>
      </c>
      <c r="M96" s="5">
        <v>1</v>
      </c>
      <c r="N96" s="5"/>
      <c r="O96" s="5">
        <v>2</v>
      </c>
      <c r="P96" s="55"/>
      <c r="Q96" s="55"/>
      <c r="R96" s="55"/>
      <c r="S96" s="5">
        <v>3</v>
      </c>
      <c r="T96" s="38"/>
      <c r="U96" s="54"/>
      <c r="V96" s="54"/>
    </row>
    <row r="97" spans="1:22" ht="39">
      <c r="A97" s="36" t="s">
        <v>62</v>
      </c>
      <c r="B97" s="33" t="s">
        <v>287</v>
      </c>
      <c r="C97" s="4" t="s">
        <v>332</v>
      </c>
      <c r="D97" s="13" t="s">
        <v>344</v>
      </c>
      <c r="E97" s="6" t="s">
        <v>334</v>
      </c>
      <c r="F97" s="6" t="s">
        <v>335</v>
      </c>
      <c r="G97" s="6" t="s">
        <v>336</v>
      </c>
      <c r="H97" s="6" t="s">
        <v>30</v>
      </c>
      <c r="I97" s="6" t="s">
        <v>334</v>
      </c>
      <c r="J97" s="6" t="s">
        <v>335</v>
      </c>
      <c r="K97" s="6" t="s">
        <v>336</v>
      </c>
      <c r="L97" s="6" t="s">
        <v>30</v>
      </c>
      <c r="M97" s="5">
        <v>13</v>
      </c>
      <c r="N97" s="5">
        <v>1</v>
      </c>
      <c r="O97" s="5">
        <v>4</v>
      </c>
      <c r="P97" s="55">
        <v>121</v>
      </c>
      <c r="Q97" s="55">
        <v>66</v>
      </c>
      <c r="R97" s="55">
        <f t="shared" si="4"/>
        <v>66</v>
      </c>
      <c r="S97" s="5">
        <v>15</v>
      </c>
      <c r="T97" s="41"/>
      <c r="U97" s="54"/>
      <c r="V97" s="54"/>
    </row>
    <row r="98" spans="1:22" ht="39">
      <c r="A98" s="36" t="s">
        <v>64</v>
      </c>
      <c r="B98" s="33" t="s">
        <v>287</v>
      </c>
      <c r="C98" s="4" t="s">
        <v>332</v>
      </c>
      <c r="D98" s="13" t="s">
        <v>344</v>
      </c>
      <c r="E98" s="6" t="s">
        <v>334</v>
      </c>
      <c r="F98" s="6" t="s">
        <v>335</v>
      </c>
      <c r="G98" s="6" t="s">
        <v>336</v>
      </c>
      <c r="H98" s="6" t="s">
        <v>30</v>
      </c>
      <c r="I98" s="6" t="s">
        <v>339</v>
      </c>
      <c r="J98" s="6" t="s">
        <v>335</v>
      </c>
      <c r="K98" s="6" t="s">
        <v>345</v>
      </c>
      <c r="L98" s="6" t="s">
        <v>36</v>
      </c>
      <c r="M98" s="5">
        <v>8</v>
      </c>
      <c r="N98" s="5">
        <v>1</v>
      </c>
      <c r="O98" s="5">
        <v>2</v>
      </c>
      <c r="P98" s="55"/>
      <c r="Q98" s="55"/>
      <c r="R98" s="55"/>
      <c r="S98" s="5">
        <v>10</v>
      </c>
      <c r="T98" s="41"/>
      <c r="U98" s="54"/>
      <c r="V98" s="54"/>
    </row>
    <row r="99" spans="1:22" ht="39">
      <c r="A99" s="36" t="s">
        <v>43</v>
      </c>
      <c r="B99" s="33" t="s">
        <v>287</v>
      </c>
      <c r="C99" s="4" t="s">
        <v>332</v>
      </c>
      <c r="D99" s="13" t="s">
        <v>344</v>
      </c>
      <c r="E99" s="6" t="s">
        <v>334</v>
      </c>
      <c r="F99" s="6" t="s">
        <v>335</v>
      </c>
      <c r="G99" s="6" t="s">
        <v>336</v>
      </c>
      <c r="H99" s="6" t="s">
        <v>30</v>
      </c>
      <c r="I99" s="6" t="s">
        <v>339</v>
      </c>
      <c r="J99" s="6" t="s">
        <v>335</v>
      </c>
      <c r="K99" s="6" t="s">
        <v>340</v>
      </c>
      <c r="L99" s="6" t="s">
        <v>45</v>
      </c>
      <c r="M99" s="5">
        <v>2</v>
      </c>
      <c r="N99" s="5"/>
      <c r="O99" s="5">
        <v>2</v>
      </c>
      <c r="P99" s="55"/>
      <c r="Q99" s="55"/>
      <c r="R99" s="55"/>
      <c r="S99" s="5">
        <v>4</v>
      </c>
      <c r="T99" s="42"/>
      <c r="U99" s="54"/>
      <c r="V99" s="54"/>
    </row>
    <row r="100" spans="1:22" ht="39">
      <c r="A100" s="36" t="s">
        <v>65</v>
      </c>
      <c r="B100" s="33" t="s">
        <v>287</v>
      </c>
      <c r="C100" s="4" t="s">
        <v>332</v>
      </c>
      <c r="D100" s="13" t="s">
        <v>344</v>
      </c>
      <c r="E100" s="6" t="s">
        <v>334</v>
      </c>
      <c r="F100" s="6" t="s">
        <v>335</v>
      </c>
      <c r="G100" s="6" t="s">
        <v>336</v>
      </c>
      <c r="H100" s="6" t="s">
        <v>30</v>
      </c>
      <c r="I100" s="6" t="s">
        <v>339</v>
      </c>
      <c r="J100" s="6" t="s">
        <v>335</v>
      </c>
      <c r="K100" s="6" t="s">
        <v>342</v>
      </c>
      <c r="L100" s="6" t="s">
        <v>28</v>
      </c>
      <c r="M100" s="5">
        <v>1</v>
      </c>
      <c r="N100" s="5"/>
      <c r="O100" s="5">
        <v>2</v>
      </c>
      <c r="P100" s="55"/>
      <c r="Q100" s="55"/>
      <c r="R100" s="55"/>
      <c r="S100" s="5">
        <v>3</v>
      </c>
      <c r="T100" s="41"/>
      <c r="U100" s="54"/>
      <c r="V100" s="54"/>
    </row>
    <row r="101" spans="1:22" ht="39">
      <c r="A101" s="36" t="s">
        <v>66</v>
      </c>
      <c r="B101" s="33" t="s">
        <v>287</v>
      </c>
      <c r="C101" s="4" t="s">
        <v>332</v>
      </c>
      <c r="D101" s="13" t="s">
        <v>344</v>
      </c>
      <c r="E101" s="6" t="s">
        <v>334</v>
      </c>
      <c r="F101" s="6" t="s">
        <v>335</v>
      </c>
      <c r="G101" s="6" t="s">
        <v>336</v>
      </c>
      <c r="H101" s="6" t="s">
        <v>30</v>
      </c>
      <c r="I101" s="4" t="s">
        <v>346</v>
      </c>
      <c r="J101" s="4" t="s">
        <v>347</v>
      </c>
      <c r="K101" s="4" t="s">
        <v>348</v>
      </c>
      <c r="L101" s="4" t="s">
        <v>349</v>
      </c>
      <c r="M101" s="5">
        <v>5</v>
      </c>
      <c r="N101" s="5">
        <v>1</v>
      </c>
      <c r="O101" s="5">
        <v>2</v>
      </c>
      <c r="P101" s="55">
        <v>11</v>
      </c>
      <c r="Q101" s="55">
        <v>11</v>
      </c>
      <c r="R101" s="55">
        <f t="shared" si="4"/>
        <v>11</v>
      </c>
      <c r="S101" s="5">
        <v>7</v>
      </c>
      <c r="T101" s="41"/>
      <c r="U101" s="54"/>
      <c r="V101" s="54"/>
    </row>
    <row r="102" spans="1:22" ht="26.25">
      <c r="A102" s="36" t="s">
        <v>68</v>
      </c>
      <c r="B102" s="33" t="s">
        <v>287</v>
      </c>
      <c r="C102" s="4" t="s">
        <v>332</v>
      </c>
      <c r="D102" s="13" t="s">
        <v>350</v>
      </c>
      <c r="E102" s="6" t="s">
        <v>351</v>
      </c>
      <c r="F102" s="6" t="s">
        <v>352</v>
      </c>
      <c r="G102" s="6" t="s">
        <v>353</v>
      </c>
      <c r="H102" s="6">
        <v>23</v>
      </c>
      <c r="I102" s="6" t="s">
        <v>351</v>
      </c>
      <c r="J102" s="6" t="s">
        <v>352</v>
      </c>
      <c r="K102" s="6" t="s">
        <v>353</v>
      </c>
      <c r="L102" s="6">
        <v>23</v>
      </c>
      <c r="M102" s="5">
        <v>6</v>
      </c>
      <c r="N102" s="5">
        <v>1</v>
      </c>
      <c r="O102" s="5">
        <v>2</v>
      </c>
      <c r="P102" s="55">
        <v>40</v>
      </c>
      <c r="Q102" s="55">
        <v>29</v>
      </c>
      <c r="R102" s="55">
        <f t="shared" si="4"/>
        <v>29</v>
      </c>
      <c r="S102" s="5">
        <v>8</v>
      </c>
      <c r="T102" s="53"/>
      <c r="U102" s="54"/>
      <c r="V102" s="54"/>
    </row>
    <row r="103" spans="1:22" ht="26.25">
      <c r="A103" s="36" t="s">
        <v>34</v>
      </c>
      <c r="B103" s="33" t="s">
        <v>287</v>
      </c>
      <c r="C103" s="4" t="s">
        <v>332</v>
      </c>
      <c r="D103" s="13" t="s">
        <v>350</v>
      </c>
      <c r="E103" s="6" t="s">
        <v>351</v>
      </c>
      <c r="F103" s="6" t="s">
        <v>352</v>
      </c>
      <c r="G103" s="6" t="s">
        <v>353</v>
      </c>
      <c r="H103" s="6">
        <v>23</v>
      </c>
      <c r="I103" s="6" t="s">
        <v>351</v>
      </c>
      <c r="J103" s="6" t="s">
        <v>352</v>
      </c>
      <c r="K103" s="6" t="s">
        <v>52</v>
      </c>
      <c r="L103" s="6">
        <v>7</v>
      </c>
      <c r="M103" s="5">
        <v>2</v>
      </c>
      <c r="N103" s="5"/>
      <c r="O103" s="5">
        <v>2</v>
      </c>
      <c r="P103" s="55"/>
      <c r="Q103" s="55"/>
      <c r="R103" s="55"/>
      <c r="S103" s="5">
        <v>4</v>
      </c>
      <c r="T103" s="53"/>
      <c r="U103" s="54"/>
      <c r="V103" s="54"/>
    </row>
    <row r="104" spans="1:22" ht="26.25">
      <c r="A104" s="36" t="s">
        <v>57</v>
      </c>
      <c r="B104" s="33" t="s">
        <v>287</v>
      </c>
      <c r="C104" s="4" t="s">
        <v>332</v>
      </c>
      <c r="D104" s="13" t="s">
        <v>350</v>
      </c>
      <c r="E104" s="6" t="s">
        <v>351</v>
      </c>
      <c r="F104" s="6" t="s">
        <v>352</v>
      </c>
      <c r="G104" s="6" t="s">
        <v>353</v>
      </c>
      <c r="H104" s="6">
        <v>23</v>
      </c>
      <c r="I104" s="6" t="s">
        <v>351</v>
      </c>
      <c r="J104" s="6" t="s">
        <v>352</v>
      </c>
      <c r="K104" s="6" t="s">
        <v>141</v>
      </c>
      <c r="L104" s="6">
        <v>6</v>
      </c>
      <c r="M104" s="5">
        <v>2</v>
      </c>
      <c r="N104" s="5"/>
      <c r="O104" s="5">
        <v>2</v>
      </c>
      <c r="P104" s="55"/>
      <c r="Q104" s="55"/>
      <c r="R104" s="55"/>
      <c r="S104" s="5">
        <v>4</v>
      </c>
      <c r="T104" s="53"/>
      <c r="U104" s="54"/>
      <c r="V104" s="54"/>
    </row>
    <row r="105" spans="1:22" ht="26.25">
      <c r="A105" s="36" t="s">
        <v>73</v>
      </c>
      <c r="B105" s="33" t="s">
        <v>287</v>
      </c>
      <c r="C105" s="4" t="s">
        <v>332</v>
      </c>
      <c r="D105" s="13" t="s">
        <v>354</v>
      </c>
      <c r="E105" s="4" t="s">
        <v>355</v>
      </c>
      <c r="F105" s="4" t="s">
        <v>356</v>
      </c>
      <c r="G105" s="4" t="s">
        <v>31</v>
      </c>
      <c r="H105" s="4" t="s">
        <v>30</v>
      </c>
      <c r="I105" s="4" t="s">
        <v>355</v>
      </c>
      <c r="J105" s="4" t="s">
        <v>356</v>
      </c>
      <c r="K105" s="4" t="s">
        <v>31</v>
      </c>
      <c r="L105" s="4" t="s">
        <v>30</v>
      </c>
      <c r="M105" s="5">
        <v>4</v>
      </c>
      <c r="N105" s="5">
        <v>1</v>
      </c>
      <c r="O105" s="5">
        <v>2</v>
      </c>
      <c r="P105" s="55">
        <v>22</v>
      </c>
      <c r="Q105" s="55">
        <v>15</v>
      </c>
      <c r="R105" s="55">
        <f t="shared" si="4"/>
        <v>15</v>
      </c>
      <c r="S105" s="5">
        <v>6</v>
      </c>
      <c r="T105" s="53"/>
      <c r="U105" s="54"/>
      <c r="V105" s="54"/>
    </row>
    <row r="106" spans="1:22" ht="39">
      <c r="A106" s="36" t="s">
        <v>74</v>
      </c>
      <c r="B106" s="33" t="s">
        <v>287</v>
      </c>
      <c r="C106" s="4" t="s">
        <v>332</v>
      </c>
      <c r="D106" s="13" t="s">
        <v>357</v>
      </c>
      <c r="E106" s="4" t="s">
        <v>358</v>
      </c>
      <c r="F106" s="4" t="s">
        <v>359</v>
      </c>
      <c r="G106" s="4" t="s">
        <v>360</v>
      </c>
      <c r="H106" s="4" t="s">
        <v>72</v>
      </c>
      <c r="I106" s="4" t="s">
        <v>358</v>
      </c>
      <c r="J106" s="4" t="s">
        <v>359</v>
      </c>
      <c r="K106" s="4" t="s">
        <v>360</v>
      </c>
      <c r="L106" s="4" t="s">
        <v>72</v>
      </c>
      <c r="M106" s="5">
        <v>10</v>
      </c>
      <c r="N106" s="5">
        <v>1</v>
      </c>
      <c r="O106" s="5">
        <v>3</v>
      </c>
      <c r="P106" s="55">
        <v>28</v>
      </c>
      <c r="Q106" s="55">
        <v>18</v>
      </c>
      <c r="R106" s="55">
        <f t="shared" si="4"/>
        <v>18</v>
      </c>
      <c r="S106" s="5">
        <v>12</v>
      </c>
      <c r="T106" s="53"/>
      <c r="U106" s="54"/>
      <c r="V106" s="54"/>
    </row>
    <row r="107" spans="1:22" ht="26.25">
      <c r="A107" s="36" t="s">
        <v>75</v>
      </c>
      <c r="B107" s="34" t="s">
        <v>287</v>
      </c>
      <c r="C107" s="6" t="s">
        <v>332</v>
      </c>
      <c r="D107" s="14" t="s">
        <v>362</v>
      </c>
      <c r="E107" s="6" t="s">
        <v>363</v>
      </c>
      <c r="F107" s="6" t="s">
        <v>364</v>
      </c>
      <c r="G107" s="6" t="s">
        <v>365</v>
      </c>
      <c r="H107" s="6" t="s">
        <v>41</v>
      </c>
      <c r="I107" s="6" t="s">
        <v>363</v>
      </c>
      <c r="J107" s="6" t="s">
        <v>364</v>
      </c>
      <c r="K107" s="6" t="s">
        <v>365</v>
      </c>
      <c r="L107" s="6" t="s">
        <v>41</v>
      </c>
      <c r="M107" s="5">
        <v>8</v>
      </c>
      <c r="N107" s="5">
        <v>1</v>
      </c>
      <c r="O107" s="5">
        <v>2</v>
      </c>
      <c r="P107" s="55">
        <v>35</v>
      </c>
      <c r="Q107" s="55">
        <v>26</v>
      </c>
      <c r="R107" s="55">
        <f t="shared" si="4"/>
        <v>26</v>
      </c>
      <c r="S107" s="5">
        <v>10</v>
      </c>
      <c r="T107" s="53"/>
      <c r="U107" s="54"/>
      <c r="V107" s="54"/>
    </row>
    <row r="108" spans="1:22" ht="26.25">
      <c r="A108" s="36" t="s">
        <v>69</v>
      </c>
      <c r="B108" s="34" t="s">
        <v>287</v>
      </c>
      <c r="C108" s="6" t="s">
        <v>332</v>
      </c>
      <c r="D108" s="14" t="s">
        <v>362</v>
      </c>
      <c r="E108" s="6" t="s">
        <v>363</v>
      </c>
      <c r="F108" s="6" t="s">
        <v>364</v>
      </c>
      <c r="G108" s="6" t="s">
        <v>365</v>
      </c>
      <c r="H108" s="6" t="s">
        <v>41</v>
      </c>
      <c r="I108" s="6" t="s">
        <v>363</v>
      </c>
      <c r="J108" s="6" t="s">
        <v>364</v>
      </c>
      <c r="K108" s="6" t="s">
        <v>366</v>
      </c>
      <c r="L108" s="6" t="s">
        <v>68</v>
      </c>
      <c r="M108" s="5">
        <v>3</v>
      </c>
      <c r="N108" s="5">
        <v>1</v>
      </c>
      <c r="O108" s="5">
        <v>2</v>
      </c>
      <c r="P108" s="55"/>
      <c r="Q108" s="55"/>
      <c r="R108" s="55"/>
      <c r="S108" s="5">
        <v>5</v>
      </c>
      <c r="T108" s="53"/>
      <c r="U108" s="54"/>
      <c r="V108" s="54"/>
    </row>
    <row r="109" spans="1:22" ht="26.25">
      <c r="A109" s="36" t="s">
        <v>76</v>
      </c>
      <c r="B109" s="33" t="s">
        <v>287</v>
      </c>
      <c r="C109" s="4" t="s">
        <v>332</v>
      </c>
      <c r="D109" s="13" t="s">
        <v>367</v>
      </c>
      <c r="E109" s="6" t="s">
        <v>368</v>
      </c>
      <c r="F109" s="6" t="s">
        <v>369</v>
      </c>
      <c r="G109" s="6" t="s">
        <v>370</v>
      </c>
      <c r="H109" s="6">
        <v>9</v>
      </c>
      <c r="I109" s="6" t="s">
        <v>368</v>
      </c>
      <c r="J109" s="6" t="s">
        <v>369</v>
      </c>
      <c r="K109" s="6" t="s">
        <v>370</v>
      </c>
      <c r="L109" s="6">
        <v>9</v>
      </c>
      <c r="M109" s="5">
        <v>10</v>
      </c>
      <c r="N109" s="5">
        <v>1</v>
      </c>
      <c r="O109" s="5">
        <v>3</v>
      </c>
      <c r="P109" s="55">
        <v>33</v>
      </c>
      <c r="Q109" s="55">
        <v>22</v>
      </c>
      <c r="R109" s="55">
        <f t="shared" si="4"/>
        <v>22</v>
      </c>
      <c r="S109" s="5">
        <v>12</v>
      </c>
      <c r="T109" s="53"/>
      <c r="U109" s="54"/>
      <c r="V109" s="54"/>
    </row>
    <row r="110" spans="1:22" ht="26.25">
      <c r="A110" s="36" t="s">
        <v>77</v>
      </c>
      <c r="B110" s="33" t="s">
        <v>287</v>
      </c>
      <c r="C110" s="4" t="s">
        <v>332</v>
      </c>
      <c r="D110" s="13" t="s">
        <v>367</v>
      </c>
      <c r="E110" s="6" t="s">
        <v>368</v>
      </c>
      <c r="F110" s="6" t="s">
        <v>369</v>
      </c>
      <c r="G110" s="6" t="s">
        <v>370</v>
      </c>
      <c r="H110" s="6">
        <v>9</v>
      </c>
      <c r="I110" s="6" t="s">
        <v>371</v>
      </c>
      <c r="J110" s="6" t="s">
        <v>372</v>
      </c>
      <c r="K110" s="6" t="s">
        <v>265</v>
      </c>
      <c r="L110" s="6" t="s">
        <v>36</v>
      </c>
      <c r="M110" s="5">
        <v>5</v>
      </c>
      <c r="N110" s="5">
        <v>1</v>
      </c>
      <c r="O110" s="5">
        <v>2</v>
      </c>
      <c r="P110" s="55">
        <v>13</v>
      </c>
      <c r="Q110" s="55">
        <v>13</v>
      </c>
      <c r="R110" s="55">
        <f t="shared" si="4"/>
        <v>13</v>
      </c>
      <c r="S110" s="5">
        <v>7</v>
      </c>
      <c r="T110" s="53"/>
      <c r="U110" s="54"/>
      <c r="V110" s="54"/>
    </row>
    <row r="111" spans="1:22" ht="26.25">
      <c r="A111" s="36" t="s">
        <v>78</v>
      </c>
      <c r="B111" s="33" t="s">
        <v>287</v>
      </c>
      <c r="C111" s="4" t="s">
        <v>332</v>
      </c>
      <c r="D111" s="13" t="s">
        <v>373</v>
      </c>
      <c r="E111" s="6" t="s">
        <v>374</v>
      </c>
      <c r="F111" s="6" t="s">
        <v>375</v>
      </c>
      <c r="G111" s="6" t="s">
        <v>376</v>
      </c>
      <c r="H111" s="6">
        <v>25</v>
      </c>
      <c r="I111" s="6" t="s">
        <v>374</v>
      </c>
      <c r="J111" s="6" t="s">
        <v>375</v>
      </c>
      <c r="K111" s="6" t="s">
        <v>376</v>
      </c>
      <c r="L111" s="6" t="s">
        <v>60</v>
      </c>
      <c r="M111" s="5">
        <v>4</v>
      </c>
      <c r="N111" s="5">
        <v>1</v>
      </c>
      <c r="O111" s="5">
        <v>2</v>
      </c>
      <c r="P111" s="55">
        <v>28</v>
      </c>
      <c r="Q111" s="55">
        <v>33</v>
      </c>
      <c r="R111" s="55">
        <f t="shared" si="4"/>
        <v>33</v>
      </c>
      <c r="S111" s="5">
        <v>6</v>
      </c>
      <c r="T111" s="53"/>
      <c r="U111" s="54"/>
      <c r="V111" s="54"/>
    </row>
    <row r="112" spans="1:22" ht="26.25">
      <c r="A112" s="36" t="s">
        <v>81</v>
      </c>
      <c r="B112" s="33" t="s">
        <v>287</v>
      </c>
      <c r="C112" s="4" t="s">
        <v>378</v>
      </c>
      <c r="D112" s="13" t="s">
        <v>379</v>
      </c>
      <c r="E112" s="4" t="s">
        <v>380</v>
      </c>
      <c r="F112" s="4" t="s">
        <v>381</v>
      </c>
      <c r="G112" s="4" t="s">
        <v>382</v>
      </c>
      <c r="H112" s="4" t="s">
        <v>26</v>
      </c>
      <c r="I112" s="4" t="s">
        <v>380</v>
      </c>
      <c r="J112" s="4" t="s">
        <v>381</v>
      </c>
      <c r="K112" s="4" t="s">
        <v>382</v>
      </c>
      <c r="L112" s="4" t="s">
        <v>26</v>
      </c>
      <c r="M112" s="5">
        <v>9</v>
      </c>
      <c r="N112" s="5">
        <v>1</v>
      </c>
      <c r="O112" s="5">
        <v>3</v>
      </c>
      <c r="P112" s="55">
        <v>18</v>
      </c>
      <c r="Q112" s="55">
        <v>17</v>
      </c>
      <c r="R112" s="55">
        <f t="shared" si="4"/>
        <v>17</v>
      </c>
      <c r="S112" s="5">
        <v>11</v>
      </c>
      <c r="T112" s="53"/>
      <c r="U112" s="54"/>
      <c r="V112" s="54"/>
    </row>
    <row r="113" spans="1:22" ht="26.25">
      <c r="A113" s="36" t="s">
        <v>89</v>
      </c>
      <c r="B113" s="33" t="s">
        <v>287</v>
      </c>
      <c r="C113" s="4" t="s">
        <v>378</v>
      </c>
      <c r="D113" s="13" t="s">
        <v>383</v>
      </c>
      <c r="E113" s="6" t="s">
        <v>384</v>
      </c>
      <c r="F113" s="6" t="s">
        <v>385</v>
      </c>
      <c r="G113" s="6" t="s">
        <v>386</v>
      </c>
      <c r="H113" s="6" t="s">
        <v>49</v>
      </c>
      <c r="I113" s="6" t="s">
        <v>384</v>
      </c>
      <c r="J113" s="6" t="s">
        <v>385</v>
      </c>
      <c r="K113" s="6" t="s">
        <v>386</v>
      </c>
      <c r="L113" s="6" t="s">
        <v>49</v>
      </c>
      <c r="M113" s="5">
        <v>6</v>
      </c>
      <c r="N113" s="5">
        <v>1</v>
      </c>
      <c r="O113" s="5">
        <v>2</v>
      </c>
      <c r="P113" s="55">
        <v>18</v>
      </c>
      <c r="Q113" s="55">
        <v>18</v>
      </c>
      <c r="R113" s="55">
        <f t="shared" si="4"/>
        <v>18</v>
      </c>
      <c r="S113" s="5">
        <v>8</v>
      </c>
      <c r="T113" s="43"/>
      <c r="U113" s="54"/>
      <c r="V113" s="54"/>
    </row>
    <row r="114" spans="1:22" ht="26.25">
      <c r="A114" s="36" t="s">
        <v>93</v>
      </c>
      <c r="B114" s="33" t="s">
        <v>287</v>
      </c>
      <c r="C114" s="4" t="s">
        <v>378</v>
      </c>
      <c r="D114" s="13" t="s">
        <v>387</v>
      </c>
      <c r="E114" s="6" t="s">
        <v>388</v>
      </c>
      <c r="F114" s="6" t="s">
        <v>389</v>
      </c>
      <c r="G114" s="6" t="s">
        <v>390</v>
      </c>
      <c r="H114" s="6" t="s">
        <v>21</v>
      </c>
      <c r="I114" s="6" t="s">
        <v>388</v>
      </c>
      <c r="J114" s="6" t="s">
        <v>389</v>
      </c>
      <c r="K114" s="6" t="s">
        <v>390</v>
      </c>
      <c r="L114" s="6" t="s">
        <v>21</v>
      </c>
      <c r="M114" s="5">
        <v>6</v>
      </c>
      <c r="N114" s="5">
        <v>1</v>
      </c>
      <c r="O114" s="5">
        <v>2</v>
      </c>
      <c r="P114" s="55">
        <v>35</v>
      </c>
      <c r="Q114" s="55">
        <v>33</v>
      </c>
      <c r="R114" s="55">
        <f t="shared" si="4"/>
        <v>33</v>
      </c>
      <c r="S114" s="5">
        <v>8</v>
      </c>
      <c r="T114" s="43"/>
      <c r="U114" s="54"/>
      <c r="V114" s="54"/>
    </row>
    <row r="115" spans="1:22" ht="26.25">
      <c r="A115" s="36" t="s">
        <v>39</v>
      </c>
      <c r="B115" s="33" t="s">
        <v>287</v>
      </c>
      <c r="C115" s="4" t="s">
        <v>378</v>
      </c>
      <c r="D115" s="13" t="s">
        <v>387</v>
      </c>
      <c r="E115" s="6" t="s">
        <v>388</v>
      </c>
      <c r="F115" s="6" t="s">
        <v>389</v>
      </c>
      <c r="G115" s="6" t="s">
        <v>390</v>
      </c>
      <c r="H115" s="6" t="s">
        <v>21</v>
      </c>
      <c r="I115" s="6" t="s">
        <v>388</v>
      </c>
      <c r="J115" s="6" t="s">
        <v>389</v>
      </c>
      <c r="K115" s="6" t="s">
        <v>391</v>
      </c>
      <c r="L115" s="6" t="s">
        <v>392</v>
      </c>
      <c r="M115" s="5">
        <v>8</v>
      </c>
      <c r="N115" s="5">
        <v>1</v>
      </c>
      <c r="O115" s="5">
        <v>2</v>
      </c>
      <c r="P115" s="55"/>
      <c r="Q115" s="55"/>
      <c r="R115" s="55"/>
      <c r="S115" s="5">
        <v>10</v>
      </c>
      <c r="T115" s="53"/>
      <c r="U115" s="54"/>
      <c r="V115" s="54"/>
    </row>
    <row r="116" spans="1:22" ht="26.25">
      <c r="A116" s="36" t="s">
        <v>72</v>
      </c>
      <c r="B116" s="33" t="s">
        <v>287</v>
      </c>
      <c r="C116" s="4" t="s">
        <v>378</v>
      </c>
      <c r="D116" s="13" t="s">
        <v>387</v>
      </c>
      <c r="E116" s="6" t="s">
        <v>388</v>
      </c>
      <c r="F116" s="6" t="s">
        <v>389</v>
      </c>
      <c r="G116" s="6" t="s">
        <v>390</v>
      </c>
      <c r="H116" s="6" t="s">
        <v>21</v>
      </c>
      <c r="I116" s="4" t="s">
        <v>393</v>
      </c>
      <c r="J116" s="4" t="s">
        <v>394</v>
      </c>
      <c r="K116" s="4" t="s">
        <v>395</v>
      </c>
      <c r="L116" s="4" t="s">
        <v>47</v>
      </c>
      <c r="M116" s="5">
        <v>2</v>
      </c>
      <c r="N116" s="5"/>
      <c r="O116" s="5">
        <v>2</v>
      </c>
      <c r="P116" s="55">
        <v>11</v>
      </c>
      <c r="Q116" s="55">
        <v>11</v>
      </c>
      <c r="R116" s="55">
        <f t="shared" si="4"/>
        <v>11</v>
      </c>
      <c r="S116" s="5">
        <v>4</v>
      </c>
      <c r="T116" s="53"/>
      <c r="U116" s="54"/>
      <c r="V116" s="54"/>
    </row>
    <row r="117" spans="1:22" ht="26.25">
      <c r="A117" s="36" t="s">
        <v>100</v>
      </c>
      <c r="B117" s="33" t="s">
        <v>287</v>
      </c>
      <c r="C117" s="4" t="s">
        <v>378</v>
      </c>
      <c r="D117" s="13" t="s">
        <v>387</v>
      </c>
      <c r="E117" s="6" t="s">
        <v>388</v>
      </c>
      <c r="F117" s="6" t="s">
        <v>389</v>
      </c>
      <c r="G117" s="6" t="s">
        <v>390</v>
      </c>
      <c r="H117" s="6" t="s">
        <v>21</v>
      </c>
      <c r="I117" s="4" t="s">
        <v>393</v>
      </c>
      <c r="J117" s="4" t="s">
        <v>394</v>
      </c>
      <c r="K117" s="4" t="s">
        <v>395</v>
      </c>
      <c r="L117" s="4" t="s">
        <v>396</v>
      </c>
      <c r="M117" s="5">
        <v>2</v>
      </c>
      <c r="N117" s="5"/>
      <c r="O117" s="5">
        <v>2</v>
      </c>
      <c r="P117" s="55"/>
      <c r="Q117" s="55"/>
      <c r="R117" s="55"/>
      <c r="S117" s="5">
        <v>4</v>
      </c>
      <c r="T117" s="44"/>
      <c r="U117" s="54"/>
      <c r="V117" s="54"/>
    </row>
    <row r="118" spans="1:22" ht="26.25">
      <c r="A118" s="36" t="s">
        <v>63</v>
      </c>
      <c r="B118" s="33" t="s">
        <v>287</v>
      </c>
      <c r="C118" s="4" t="s">
        <v>378</v>
      </c>
      <c r="D118" s="13" t="s">
        <v>397</v>
      </c>
      <c r="E118" s="4" t="s">
        <v>398</v>
      </c>
      <c r="F118" s="4" t="s">
        <v>399</v>
      </c>
      <c r="G118" s="4" t="s">
        <v>400</v>
      </c>
      <c r="H118" s="4" t="s">
        <v>65</v>
      </c>
      <c r="I118" s="4" t="s">
        <v>398</v>
      </c>
      <c r="J118" s="4" t="s">
        <v>399</v>
      </c>
      <c r="K118" s="4" t="s">
        <v>400</v>
      </c>
      <c r="L118" s="4" t="s">
        <v>65</v>
      </c>
      <c r="M118" s="5">
        <v>8</v>
      </c>
      <c r="N118" s="5">
        <v>1</v>
      </c>
      <c r="O118" s="5">
        <v>3</v>
      </c>
      <c r="P118" s="55">
        <v>29</v>
      </c>
      <c r="Q118" s="55">
        <v>22</v>
      </c>
      <c r="R118" s="55">
        <f t="shared" si="4"/>
        <v>22</v>
      </c>
      <c r="S118" s="5">
        <v>10</v>
      </c>
      <c r="T118" s="43"/>
      <c r="U118" s="54"/>
      <c r="V118" s="54"/>
    </row>
    <row r="119" spans="1:22" ht="26.25">
      <c r="A119" s="36" t="s">
        <v>107</v>
      </c>
      <c r="B119" s="33" t="s">
        <v>287</v>
      </c>
      <c r="C119" s="4" t="s">
        <v>378</v>
      </c>
      <c r="D119" s="13" t="s">
        <v>401</v>
      </c>
      <c r="E119" s="6" t="s">
        <v>402</v>
      </c>
      <c r="F119" s="6" t="s">
        <v>403</v>
      </c>
      <c r="G119" s="6" t="s">
        <v>404</v>
      </c>
      <c r="H119" s="6" t="s">
        <v>40</v>
      </c>
      <c r="I119" s="6" t="s">
        <v>402</v>
      </c>
      <c r="J119" s="6" t="s">
        <v>403</v>
      </c>
      <c r="K119" s="6" t="s">
        <v>404</v>
      </c>
      <c r="L119" s="6" t="s">
        <v>40</v>
      </c>
      <c r="M119" s="5">
        <v>7</v>
      </c>
      <c r="N119" s="5">
        <v>1</v>
      </c>
      <c r="O119" s="5">
        <v>2</v>
      </c>
      <c r="P119" s="55">
        <v>20</v>
      </c>
      <c r="Q119" s="55">
        <v>18</v>
      </c>
      <c r="R119" s="55">
        <f t="shared" si="4"/>
        <v>18</v>
      </c>
      <c r="S119" s="5">
        <v>9</v>
      </c>
      <c r="T119" s="53"/>
      <c r="U119" s="54"/>
      <c r="V119" s="54"/>
    </row>
    <row r="120" spans="1:22" ht="26.25">
      <c r="A120" s="36" t="s">
        <v>110</v>
      </c>
      <c r="B120" s="33" t="s">
        <v>287</v>
      </c>
      <c r="C120" s="4" t="s">
        <v>405</v>
      </c>
      <c r="D120" s="13" t="s">
        <v>406</v>
      </c>
      <c r="E120" s="6" t="s">
        <v>407</v>
      </c>
      <c r="F120" s="6" t="s">
        <v>408</v>
      </c>
      <c r="G120" s="6" t="s">
        <v>59</v>
      </c>
      <c r="H120" s="6" t="s">
        <v>24</v>
      </c>
      <c r="I120" s="6" t="s">
        <v>407</v>
      </c>
      <c r="J120" s="6" t="s">
        <v>408</v>
      </c>
      <c r="K120" s="6" t="s">
        <v>59</v>
      </c>
      <c r="L120" s="6" t="s">
        <v>24</v>
      </c>
      <c r="M120" s="5">
        <v>5</v>
      </c>
      <c r="N120" s="5">
        <v>1</v>
      </c>
      <c r="O120" s="5">
        <v>2</v>
      </c>
      <c r="P120" s="55">
        <v>20</v>
      </c>
      <c r="Q120" s="55">
        <v>15</v>
      </c>
      <c r="R120" s="55">
        <f t="shared" si="4"/>
        <v>15</v>
      </c>
      <c r="S120" s="5">
        <v>7</v>
      </c>
      <c r="T120" s="53"/>
      <c r="U120" s="54"/>
      <c r="V120" s="54"/>
    </row>
    <row r="121" spans="1:22" ht="26.25">
      <c r="A121" s="36" t="s">
        <v>67</v>
      </c>
      <c r="B121" s="33" t="s">
        <v>287</v>
      </c>
      <c r="C121" s="4" t="s">
        <v>405</v>
      </c>
      <c r="D121" s="13" t="s">
        <v>409</v>
      </c>
      <c r="E121" s="4" t="s">
        <v>410</v>
      </c>
      <c r="F121" s="4" t="s">
        <v>411</v>
      </c>
      <c r="G121" s="4" t="s">
        <v>59</v>
      </c>
      <c r="H121" s="4" t="s">
        <v>51</v>
      </c>
      <c r="I121" s="4" t="s">
        <v>410</v>
      </c>
      <c r="J121" s="4" t="s">
        <v>411</v>
      </c>
      <c r="K121" s="4" t="s">
        <v>59</v>
      </c>
      <c r="L121" s="4" t="s">
        <v>51</v>
      </c>
      <c r="M121" s="5">
        <v>5</v>
      </c>
      <c r="N121" s="5">
        <v>1</v>
      </c>
      <c r="O121" s="5">
        <v>2</v>
      </c>
      <c r="P121" s="55">
        <v>19.8</v>
      </c>
      <c r="Q121" s="55">
        <v>22</v>
      </c>
      <c r="R121" s="55">
        <f t="shared" si="4"/>
        <v>22</v>
      </c>
      <c r="S121" s="5">
        <v>7</v>
      </c>
      <c r="T121" s="53"/>
      <c r="U121" s="54"/>
      <c r="V121" s="54"/>
    </row>
    <row r="122" spans="1:22" ht="26.25">
      <c r="A122" s="36" t="s">
        <v>114</v>
      </c>
      <c r="B122" s="33" t="s">
        <v>287</v>
      </c>
      <c r="C122" s="4" t="s">
        <v>405</v>
      </c>
      <c r="D122" s="13" t="s">
        <v>412</v>
      </c>
      <c r="E122" s="6" t="s">
        <v>413</v>
      </c>
      <c r="F122" s="6" t="s">
        <v>414</v>
      </c>
      <c r="G122" s="6" t="s">
        <v>415</v>
      </c>
      <c r="H122" s="6" t="s">
        <v>64</v>
      </c>
      <c r="I122" s="6" t="s">
        <v>413</v>
      </c>
      <c r="J122" s="6" t="s">
        <v>414</v>
      </c>
      <c r="K122" s="6" t="s">
        <v>415</v>
      </c>
      <c r="L122" s="6" t="s">
        <v>64</v>
      </c>
      <c r="M122" s="5">
        <v>12</v>
      </c>
      <c r="N122" s="5">
        <v>1</v>
      </c>
      <c r="O122" s="5">
        <v>3</v>
      </c>
      <c r="P122" s="55">
        <v>39</v>
      </c>
      <c r="Q122" s="55">
        <v>39</v>
      </c>
      <c r="R122" s="55">
        <f t="shared" si="4"/>
        <v>39</v>
      </c>
      <c r="S122" s="5">
        <v>14</v>
      </c>
      <c r="T122" s="53"/>
      <c r="U122" s="54"/>
      <c r="V122" s="54"/>
    </row>
    <row r="123" spans="1:22" ht="26.25">
      <c r="A123" s="36" t="s">
        <v>118</v>
      </c>
      <c r="B123" s="33" t="s">
        <v>287</v>
      </c>
      <c r="C123" s="4" t="s">
        <v>405</v>
      </c>
      <c r="D123" s="13" t="s">
        <v>412</v>
      </c>
      <c r="E123" s="6" t="s">
        <v>413</v>
      </c>
      <c r="F123" s="6" t="s">
        <v>414</v>
      </c>
      <c r="G123" s="6" t="s">
        <v>415</v>
      </c>
      <c r="H123" s="6" t="s">
        <v>64</v>
      </c>
      <c r="I123" s="6" t="s">
        <v>416</v>
      </c>
      <c r="J123" s="6" t="s">
        <v>417</v>
      </c>
      <c r="K123" s="6" t="s">
        <v>418</v>
      </c>
      <c r="L123" s="6" t="s">
        <v>26</v>
      </c>
      <c r="M123" s="5">
        <v>1</v>
      </c>
      <c r="N123" s="5"/>
      <c r="O123" s="5">
        <v>2</v>
      </c>
      <c r="P123" s="55">
        <v>11</v>
      </c>
      <c r="Q123" s="55">
        <v>11</v>
      </c>
      <c r="R123" s="55">
        <f t="shared" si="4"/>
        <v>11</v>
      </c>
      <c r="S123" s="5">
        <v>3</v>
      </c>
      <c r="T123" s="53"/>
      <c r="U123" s="54"/>
      <c r="V123" s="54"/>
    </row>
    <row r="124" spans="1:22" ht="26.25">
      <c r="A124" s="36" t="s">
        <v>122</v>
      </c>
      <c r="B124" s="33" t="s">
        <v>287</v>
      </c>
      <c r="C124" s="4" t="s">
        <v>405</v>
      </c>
      <c r="D124" s="13" t="s">
        <v>412</v>
      </c>
      <c r="E124" s="6" t="s">
        <v>413</v>
      </c>
      <c r="F124" s="6" t="s">
        <v>414</v>
      </c>
      <c r="G124" s="6" t="s">
        <v>415</v>
      </c>
      <c r="H124" s="6" t="s">
        <v>64</v>
      </c>
      <c r="I124" s="6" t="s">
        <v>419</v>
      </c>
      <c r="J124" s="6" t="s">
        <v>420</v>
      </c>
      <c r="K124" s="6" t="s">
        <v>421</v>
      </c>
      <c r="L124" s="6" t="s">
        <v>18</v>
      </c>
      <c r="M124" s="5">
        <v>3</v>
      </c>
      <c r="N124" s="5">
        <v>1</v>
      </c>
      <c r="O124" s="5">
        <v>2</v>
      </c>
      <c r="P124" s="55">
        <v>15</v>
      </c>
      <c r="Q124" s="55">
        <v>15</v>
      </c>
      <c r="R124" s="55">
        <f t="shared" si="4"/>
        <v>15</v>
      </c>
      <c r="S124" s="5">
        <v>5</v>
      </c>
      <c r="T124" s="53"/>
      <c r="U124" s="54"/>
      <c r="V124" s="54"/>
    </row>
    <row r="125" spans="1:22" s="35" customFormat="1">
      <c r="A125" s="71" t="s">
        <v>593</v>
      </c>
      <c r="B125" s="72"/>
      <c r="C125" s="72"/>
      <c r="D125" s="72"/>
      <c r="E125" s="72"/>
      <c r="F125" s="72"/>
      <c r="G125" s="72"/>
      <c r="H125" s="72"/>
      <c r="I125" s="72"/>
      <c r="J125" s="72"/>
      <c r="K125" s="72"/>
      <c r="L125" s="73"/>
      <c r="M125" s="30">
        <f>SUM(M73:M124)</f>
        <v>293</v>
      </c>
      <c r="N125" s="30">
        <f t="shared" ref="N125:S125" si="5">SUM(N73:N124)</f>
        <v>38</v>
      </c>
      <c r="O125" s="30">
        <f t="shared" si="5"/>
        <v>122</v>
      </c>
      <c r="P125" s="29">
        <f t="shared" si="5"/>
        <v>1078</v>
      </c>
      <c r="Q125" s="29">
        <f t="shared" si="5"/>
        <v>866</v>
      </c>
      <c r="R125" s="29">
        <f t="shared" si="5"/>
        <v>866</v>
      </c>
      <c r="S125" s="30">
        <f t="shared" si="5"/>
        <v>397</v>
      </c>
      <c r="T125" s="29">
        <f>SUM(T72:T124)</f>
        <v>1</v>
      </c>
      <c r="U125" s="27"/>
      <c r="V125" s="27"/>
    </row>
    <row r="126" spans="1:22" ht="26.25">
      <c r="A126" s="32" t="s">
        <v>14</v>
      </c>
      <c r="B126" s="33" t="s">
        <v>422</v>
      </c>
      <c r="C126" s="4" t="s">
        <v>16</v>
      </c>
      <c r="D126" s="13" t="s">
        <v>423</v>
      </c>
      <c r="E126" s="22" t="s">
        <v>582</v>
      </c>
      <c r="F126" s="22" t="s">
        <v>456</v>
      </c>
      <c r="G126" s="22" t="s">
        <v>271</v>
      </c>
      <c r="H126" s="23" t="s">
        <v>169</v>
      </c>
      <c r="I126" s="6"/>
      <c r="J126" s="6"/>
      <c r="K126" s="6"/>
      <c r="L126" s="6"/>
      <c r="M126" s="5"/>
      <c r="N126" s="5"/>
      <c r="O126" s="5"/>
      <c r="P126" s="55"/>
      <c r="Q126" s="55"/>
      <c r="R126" s="55"/>
      <c r="S126" s="5"/>
      <c r="T126" s="53">
        <v>1</v>
      </c>
      <c r="U126" s="54"/>
      <c r="V126" s="54"/>
    </row>
    <row r="127" spans="1:22" ht="26.25">
      <c r="A127" s="32" t="s">
        <v>18</v>
      </c>
      <c r="B127" s="33" t="s">
        <v>422</v>
      </c>
      <c r="C127" s="4" t="s">
        <v>424</v>
      </c>
      <c r="D127" s="13" t="s">
        <v>425</v>
      </c>
      <c r="E127" s="4" t="s">
        <v>426</v>
      </c>
      <c r="F127" s="4" t="s">
        <v>427</v>
      </c>
      <c r="G127" s="4" t="s">
        <v>428</v>
      </c>
      <c r="H127" s="4" t="s">
        <v>42</v>
      </c>
      <c r="I127" s="4" t="s">
        <v>426</v>
      </c>
      <c r="J127" s="4" t="s">
        <v>427</v>
      </c>
      <c r="K127" s="4" t="s">
        <v>428</v>
      </c>
      <c r="L127" s="4" t="s">
        <v>42</v>
      </c>
      <c r="M127" s="5">
        <v>4</v>
      </c>
      <c r="N127" s="5">
        <v>1</v>
      </c>
      <c r="O127" s="5">
        <v>2</v>
      </c>
      <c r="P127" s="55">
        <v>18</v>
      </c>
      <c r="Q127" s="55">
        <v>15</v>
      </c>
      <c r="R127" s="55">
        <f t="shared" si="4"/>
        <v>15</v>
      </c>
      <c r="S127" s="5">
        <v>6</v>
      </c>
      <c r="T127" s="53"/>
      <c r="U127" s="54"/>
      <c r="V127" s="54"/>
    </row>
    <row r="128" spans="1:22" ht="26.25">
      <c r="A128" s="36" t="s">
        <v>21</v>
      </c>
      <c r="B128" s="33" t="s">
        <v>422</v>
      </c>
      <c r="C128" s="4" t="s">
        <v>424</v>
      </c>
      <c r="D128" s="13" t="s">
        <v>425</v>
      </c>
      <c r="E128" s="4" t="s">
        <v>426</v>
      </c>
      <c r="F128" s="4" t="s">
        <v>427</v>
      </c>
      <c r="G128" s="4" t="s">
        <v>428</v>
      </c>
      <c r="H128" s="4" t="s">
        <v>42</v>
      </c>
      <c r="I128" s="4" t="s">
        <v>426</v>
      </c>
      <c r="J128" s="4" t="s">
        <v>427</v>
      </c>
      <c r="K128" s="4" t="s">
        <v>429</v>
      </c>
      <c r="L128" s="4" t="s">
        <v>28</v>
      </c>
      <c r="M128" s="5">
        <v>3</v>
      </c>
      <c r="N128" s="5">
        <v>1</v>
      </c>
      <c r="O128" s="5">
        <v>2</v>
      </c>
      <c r="P128" s="55"/>
      <c r="Q128" s="55"/>
      <c r="R128" s="55"/>
      <c r="S128" s="5">
        <v>5</v>
      </c>
      <c r="T128" s="53"/>
      <c r="U128" s="54"/>
      <c r="V128" s="54"/>
    </row>
    <row r="129" spans="1:22" ht="26.25">
      <c r="A129" s="36" t="s">
        <v>24</v>
      </c>
      <c r="B129" s="33" t="s">
        <v>422</v>
      </c>
      <c r="C129" s="4" t="s">
        <v>424</v>
      </c>
      <c r="D129" s="13" t="s">
        <v>425</v>
      </c>
      <c r="E129" s="4" t="s">
        <v>426</v>
      </c>
      <c r="F129" s="4" t="s">
        <v>427</v>
      </c>
      <c r="G129" s="4" t="s">
        <v>428</v>
      </c>
      <c r="H129" s="4" t="s">
        <v>42</v>
      </c>
      <c r="I129" s="4" t="s">
        <v>430</v>
      </c>
      <c r="J129" s="4" t="s">
        <v>431</v>
      </c>
      <c r="K129" s="4" t="s">
        <v>432</v>
      </c>
      <c r="L129" s="4" t="s">
        <v>53</v>
      </c>
      <c r="M129" s="5">
        <v>3</v>
      </c>
      <c r="N129" s="5">
        <v>1</v>
      </c>
      <c r="O129" s="5">
        <v>2</v>
      </c>
      <c r="P129" s="55">
        <v>15</v>
      </c>
      <c r="Q129" s="55">
        <v>15</v>
      </c>
      <c r="R129" s="55">
        <f t="shared" si="4"/>
        <v>15</v>
      </c>
      <c r="S129" s="5">
        <v>5</v>
      </c>
      <c r="T129" s="53"/>
      <c r="U129" s="54"/>
      <c r="V129" s="54"/>
    </row>
    <row r="130" spans="1:22" ht="26.25">
      <c r="A130" s="36" t="s">
        <v>26</v>
      </c>
      <c r="B130" s="33" t="s">
        <v>422</v>
      </c>
      <c r="C130" s="4" t="s">
        <v>424</v>
      </c>
      <c r="D130" s="13" t="s">
        <v>425</v>
      </c>
      <c r="E130" s="4" t="s">
        <v>426</v>
      </c>
      <c r="F130" s="4" t="s">
        <v>427</v>
      </c>
      <c r="G130" s="4" t="s">
        <v>428</v>
      </c>
      <c r="H130" s="4" t="s">
        <v>42</v>
      </c>
      <c r="I130" s="4" t="s">
        <v>430</v>
      </c>
      <c r="J130" s="4" t="s">
        <v>431</v>
      </c>
      <c r="K130" s="4" t="s">
        <v>432</v>
      </c>
      <c r="L130" s="4" t="s">
        <v>433</v>
      </c>
      <c r="M130" s="5">
        <v>1</v>
      </c>
      <c r="N130" s="5"/>
      <c r="O130" s="5">
        <v>2</v>
      </c>
      <c r="P130" s="55"/>
      <c r="Q130" s="55"/>
      <c r="R130" s="55"/>
      <c r="S130" s="5">
        <v>3</v>
      </c>
      <c r="T130" s="53"/>
      <c r="U130" s="54"/>
      <c r="V130" s="54"/>
    </row>
    <row r="131" spans="1:22" ht="26.25">
      <c r="A131" s="36" t="s">
        <v>28</v>
      </c>
      <c r="B131" s="33" t="s">
        <v>422</v>
      </c>
      <c r="C131" s="4" t="s">
        <v>424</v>
      </c>
      <c r="D131" s="13" t="s">
        <v>434</v>
      </c>
      <c r="E131" s="10" t="s">
        <v>435</v>
      </c>
      <c r="F131" s="10" t="s">
        <v>436</v>
      </c>
      <c r="G131" s="10" t="s">
        <v>437</v>
      </c>
      <c r="H131" s="10" t="s">
        <v>40</v>
      </c>
      <c r="I131" s="11" t="s">
        <v>435</v>
      </c>
      <c r="J131" s="11" t="s">
        <v>436</v>
      </c>
      <c r="K131" s="11" t="s">
        <v>437</v>
      </c>
      <c r="L131" s="11" t="s">
        <v>40</v>
      </c>
      <c r="M131" s="5">
        <v>7</v>
      </c>
      <c r="N131" s="5">
        <v>1</v>
      </c>
      <c r="O131" s="5">
        <v>2</v>
      </c>
      <c r="P131" s="55">
        <v>59</v>
      </c>
      <c r="Q131" s="55">
        <v>44</v>
      </c>
      <c r="R131" s="55">
        <f t="shared" si="4"/>
        <v>44</v>
      </c>
      <c r="S131" s="5">
        <v>9</v>
      </c>
      <c r="T131" s="45"/>
      <c r="U131" s="54"/>
      <c r="V131" s="54"/>
    </row>
    <row r="132" spans="1:22" ht="26.25">
      <c r="A132" s="36" t="s">
        <v>30</v>
      </c>
      <c r="B132" s="33" t="s">
        <v>422</v>
      </c>
      <c r="C132" s="4" t="s">
        <v>424</v>
      </c>
      <c r="D132" s="13" t="s">
        <v>434</v>
      </c>
      <c r="E132" s="10" t="s">
        <v>435</v>
      </c>
      <c r="F132" s="10" t="s">
        <v>436</v>
      </c>
      <c r="G132" s="10" t="s">
        <v>437</v>
      </c>
      <c r="H132" s="10" t="s">
        <v>40</v>
      </c>
      <c r="I132" s="11" t="s">
        <v>435</v>
      </c>
      <c r="J132" s="11" t="s">
        <v>436</v>
      </c>
      <c r="K132" s="11" t="s">
        <v>438</v>
      </c>
      <c r="L132" s="11" t="s">
        <v>439</v>
      </c>
      <c r="M132" s="5">
        <v>6</v>
      </c>
      <c r="N132" s="5">
        <v>1</v>
      </c>
      <c r="O132" s="5">
        <v>2</v>
      </c>
      <c r="P132" s="55"/>
      <c r="Q132" s="55"/>
      <c r="R132" s="55">
        <f t="shared" si="4"/>
        <v>0</v>
      </c>
      <c r="S132" s="5">
        <v>8</v>
      </c>
      <c r="T132" s="45"/>
      <c r="U132" s="54"/>
      <c r="V132" s="54"/>
    </row>
    <row r="133" spans="1:22" ht="26.25">
      <c r="A133" s="36" t="s">
        <v>32</v>
      </c>
      <c r="B133" s="33" t="s">
        <v>422</v>
      </c>
      <c r="C133" s="4" t="s">
        <v>424</v>
      </c>
      <c r="D133" s="13" t="s">
        <v>440</v>
      </c>
      <c r="E133" s="6" t="s">
        <v>441</v>
      </c>
      <c r="F133" s="6" t="s">
        <v>442</v>
      </c>
      <c r="G133" s="6" t="s">
        <v>443</v>
      </c>
      <c r="H133" s="6" t="s">
        <v>35</v>
      </c>
      <c r="I133" s="6" t="s">
        <v>441</v>
      </c>
      <c r="J133" s="6" t="s">
        <v>442</v>
      </c>
      <c r="K133" s="6" t="s">
        <v>443</v>
      </c>
      <c r="L133" s="6" t="s">
        <v>35</v>
      </c>
      <c r="M133" s="5">
        <v>5</v>
      </c>
      <c r="N133" s="5">
        <v>1</v>
      </c>
      <c r="O133" s="5">
        <v>2</v>
      </c>
      <c r="P133" s="55">
        <v>13</v>
      </c>
      <c r="Q133" s="55">
        <v>20</v>
      </c>
      <c r="R133" s="55">
        <f t="shared" si="4"/>
        <v>20</v>
      </c>
      <c r="S133" s="5">
        <v>7</v>
      </c>
      <c r="T133" s="53"/>
      <c r="U133" s="54"/>
      <c r="V133" s="54"/>
    </row>
    <row r="134" spans="1:22" ht="26.25">
      <c r="A134" s="36" t="s">
        <v>33</v>
      </c>
      <c r="B134" s="33" t="s">
        <v>422</v>
      </c>
      <c r="C134" s="4" t="s">
        <v>424</v>
      </c>
      <c r="D134" s="13" t="s">
        <v>440</v>
      </c>
      <c r="E134" s="6" t="s">
        <v>444</v>
      </c>
      <c r="F134" s="6" t="s">
        <v>445</v>
      </c>
      <c r="G134" s="6" t="s">
        <v>222</v>
      </c>
      <c r="H134" s="6" t="s">
        <v>446</v>
      </c>
      <c r="I134" s="6" t="s">
        <v>444</v>
      </c>
      <c r="J134" s="6" t="s">
        <v>445</v>
      </c>
      <c r="K134" s="6" t="s">
        <v>222</v>
      </c>
      <c r="L134" s="6" t="s">
        <v>446</v>
      </c>
      <c r="M134" s="5">
        <v>3</v>
      </c>
      <c r="N134" s="5">
        <v>1</v>
      </c>
      <c r="O134" s="5">
        <v>2</v>
      </c>
      <c r="P134" s="55">
        <v>18</v>
      </c>
      <c r="Q134" s="55">
        <v>18</v>
      </c>
      <c r="R134" s="55">
        <f t="shared" si="4"/>
        <v>18</v>
      </c>
      <c r="S134" s="5">
        <v>5</v>
      </c>
      <c r="T134" s="53"/>
      <c r="U134" s="54"/>
      <c r="V134" s="54"/>
    </row>
    <row r="135" spans="1:22" ht="26.25">
      <c r="A135" s="36" t="s">
        <v>35</v>
      </c>
      <c r="B135" s="4" t="s">
        <v>422</v>
      </c>
      <c r="C135" s="4" t="s">
        <v>424</v>
      </c>
      <c r="D135" s="13" t="s">
        <v>440</v>
      </c>
      <c r="E135" s="4" t="s">
        <v>444</v>
      </c>
      <c r="F135" s="4" t="s">
        <v>445</v>
      </c>
      <c r="G135" s="4" t="s">
        <v>447</v>
      </c>
      <c r="H135" s="4" t="s">
        <v>24</v>
      </c>
      <c r="I135" s="4" t="s">
        <v>444</v>
      </c>
      <c r="J135" s="4" t="s">
        <v>445</v>
      </c>
      <c r="K135" s="4" t="s">
        <v>447</v>
      </c>
      <c r="L135" s="4" t="s">
        <v>24</v>
      </c>
      <c r="M135" s="5">
        <v>2</v>
      </c>
      <c r="N135" s="5"/>
      <c r="O135" s="5">
        <v>2</v>
      </c>
      <c r="P135" s="55"/>
      <c r="Q135" s="55"/>
      <c r="R135" s="55"/>
      <c r="S135" s="5">
        <v>4</v>
      </c>
      <c r="T135" s="53"/>
      <c r="U135" s="54"/>
      <c r="V135" s="54"/>
    </row>
    <row r="136" spans="1:22" ht="39">
      <c r="A136" s="36" t="s">
        <v>36</v>
      </c>
      <c r="B136" s="4" t="s">
        <v>422</v>
      </c>
      <c r="C136" s="4" t="s">
        <v>424</v>
      </c>
      <c r="D136" s="13" t="s">
        <v>448</v>
      </c>
      <c r="E136" s="4" t="s">
        <v>449</v>
      </c>
      <c r="F136" s="4" t="s">
        <v>450</v>
      </c>
      <c r="G136" s="4" t="s">
        <v>52</v>
      </c>
      <c r="H136" s="4" t="s">
        <v>18</v>
      </c>
      <c r="I136" s="4" t="s">
        <v>449</v>
      </c>
      <c r="J136" s="4" t="s">
        <v>450</v>
      </c>
      <c r="K136" s="4" t="s">
        <v>52</v>
      </c>
      <c r="L136" s="4" t="s">
        <v>18</v>
      </c>
      <c r="M136" s="5">
        <v>10</v>
      </c>
      <c r="N136" s="5">
        <v>1</v>
      </c>
      <c r="O136" s="5">
        <v>3</v>
      </c>
      <c r="P136" s="55">
        <v>33</v>
      </c>
      <c r="Q136" s="55">
        <v>40</v>
      </c>
      <c r="R136" s="55">
        <f t="shared" si="4"/>
        <v>40</v>
      </c>
      <c r="S136" s="5">
        <v>12</v>
      </c>
      <c r="T136" s="53"/>
      <c r="U136" s="54"/>
      <c r="V136" s="54"/>
    </row>
    <row r="137" spans="1:22" ht="39">
      <c r="A137" s="36" t="s">
        <v>38</v>
      </c>
      <c r="B137" s="4" t="s">
        <v>422</v>
      </c>
      <c r="C137" s="4" t="s">
        <v>424</v>
      </c>
      <c r="D137" s="13" t="s">
        <v>448</v>
      </c>
      <c r="E137" s="4" t="s">
        <v>449</v>
      </c>
      <c r="F137" s="4" t="s">
        <v>450</v>
      </c>
      <c r="G137" s="4" t="s">
        <v>52</v>
      </c>
      <c r="H137" s="4" t="s">
        <v>18</v>
      </c>
      <c r="I137" s="4" t="s">
        <v>451</v>
      </c>
      <c r="J137" s="4" t="s">
        <v>452</v>
      </c>
      <c r="K137" s="4" t="s">
        <v>61</v>
      </c>
      <c r="L137" s="4" t="s">
        <v>36</v>
      </c>
      <c r="M137" s="5">
        <v>5</v>
      </c>
      <c r="N137" s="5">
        <v>1</v>
      </c>
      <c r="O137" s="5">
        <v>2</v>
      </c>
      <c r="P137" s="55">
        <v>15</v>
      </c>
      <c r="Q137" s="55">
        <v>22</v>
      </c>
      <c r="R137" s="55">
        <f t="shared" si="4"/>
        <v>22</v>
      </c>
      <c r="S137" s="5">
        <v>7</v>
      </c>
      <c r="T137" s="53"/>
      <c r="U137" s="54"/>
      <c r="V137" s="54"/>
    </row>
    <row r="138" spans="1:22" ht="51.75">
      <c r="A138" s="36" t="s">
        <v>40</v>
      </c>
      <c r="B138" s="4" t="s">
        <v>422</v>
      </c>
      <c r="C138" s="4" t="s">
        <v>453</v>
      </c>
      <c r="D138" s="13" t="s">
        <v>454</v>
      </c>
      <c r="E138" s="6" t="s">
        <v>455</v>
      </c>
      <c r="F138" s="6" t="s">
        <v>456</v>
      </c>
      <c r="G138" s="6" t="s">
        <v>59</v>
      </c>
      <c r="H138" s="6" t="s">
        <v>457</v>
      </c>
      <c r="I138" s="6" t="s">
        <v>455</v>
      </c>
      <c r="J138" s="6" t="s">
        <v>456</v>
      </c>
      <c r="K138" s="6" t="s">
        <v>59</v>
      </c>
      <c r="L138" s="6" t="s">
        <v>457</v>
      </c>
      <c r="M138" s="5">
        <v>22</v>
      </c>
      <c r="N138" s="5">
        <v>1</v>
      </c>
      <c r="O138" s="5">
        <v>6</v>
      </c>
      <c r="P138" s="55">
        <v>182</v>
      </c>
      <c r="Q138" s="55">
        <v>230</v>
      </c>
      <c r="R138" s="55">
        <f t="shared" ref="R138:R176" si="6">Q138</f>
        <v>230</v>
      </c>
      <c r="S138" s="5">
        <v>24</v>
      </c>
      <c r="T138" s="53"/>
      <c r="U138" s="54"/>
      <c r="V138" s="54"/>
    </row>
    <row r="139" spans="1:22" ht="51.75">
      <c r="A139" s="36" t="s">
        <v>41</v>
      </c>
      <c r="B139" s="4" t="s">
        <v>422</v>
      </c>
      <c r="C139" s="4" t="s">
        <v>453</v>
      </c>
      <c r="D139" s="13" t="s">
        <v>454</v>
      </c>
      <c r="E139" s="6" t="s">
        <v>455</v>
      </c>
      <c r="F139" s="6" t="s">
        <v>456</v>
      </c>
      <c r="G139" s="6" t="s">
        <v>59</v>
      </c>
      <c r="H139" s="6" t="s">
        <v>457</v>
      </c>
      <c r="I139" s="6" t="s">
        <v>458</v>
      </c>
      <c r="J139" s="6" t="s">
        <v>456</v>
      </c>
      <c r="K139" s="6" t="s">
        <v>459</v>
      </c>
      <c r="L139" s="6">
        <v>56</v>
      </c>
      <c r="M139" s="5">
        <v>9</v>
      </c>
      <c r="N139" s="5">
        <v>1</v>
      </c>
      <c r="O139" s="5">
        <v>3</v>
      </c>
      <c r="P139" s="55"/>
      <c r="Q139" s="55"/>
      <c r="R139" s="55"/>
      <c r="S139" s="5">
        <v>11</v>
      </c>
      <c r="T139" s="53"/>
      <c r="U139" s="54"/>
      <c r="V139" s="54"/>
    </row>
    <row r="140" spans="1:22" ht="51.75">
      <c r="A140" s="36" t="s">
        <v>42</v>
      </c>
      <c r="B140" s="4" t="s">
        <v>422</v>
      </c>
      <c r="C140" s="4" t="s">
        <v>453</v>
      </c>
      <c r="D140" s="13" t="s">
        <v>454</v>
      </c>
      <c r="E140" s="6" t="s">
        <v>455</v>
      </c>
      <c r="F140" s="6" t="s">
        <v>456</v>
      </c>
      <c r="G140" s="6" t="s">
        <v>59</v>
      </c>
      <c r="H140" s="6" t="s">
        <v>457</v>
      </c>
      <c r="I140" s="6" t="s">
        <v>460</v>
      </c>
      <c r="J140" s="6" t="s">
        <v>456</v>
      </c>
      <c r="K140" s="6" t="s">
        <v>461</v>
      </c>
      <c r="L140" s="6" t="s">
        <v>361</v>
      </c>
      <c r="M140" s="5">
        <v>2</v>
      </c>
      <c r="N140" s="5"/>
      <c r="O140" s="5">
        <v>2</v>
      </c>
      <c r="P140" s="55"/>
      <c r="Q140" s="55"/>
      <c r="R140" s="55"/>
      <c r="S140" s="5">
        <v>4</v>
      </c>
      <c r="T140" s="53"/>
      <c r="U140" s="54"/>
      <c r="V140" s="54"/>
    </row>
    <row r="141" spans="1:22" ht="39">
      <c r="A141" s="36" t="s">
        <v>44</v>
      </c>
      <c r="B141" s="4" t="s">
        <v>422</v>
      </c>
      <c r="C141" s="4" t="s">
        <v>453</v>
      </c>
      <c r="D141" s="13" t="s">
        <v>462</v>
      </c>
      <c r="E141" s="4" t="s">
        <v>458</v>
      </c>
      <c r="F141" s="4" t="s">
        <v>456</v>
      </c>
      <c r="G141" s="4" t="s">
        <v>463</v>
      </c>
      <c r="H141" s="4" t="s">
        <v>377</v>
      </c>
      <c r="I141" s="4" t="s">
        <v>464</v>
      </c>
      <c r="J141" s="4" t="s">
        <v>456</v>
      </c>
      <c r="K141" s="4" t="s">
        <v>465</v>
      </c>
      <c r="L141" s="4" t="s">
        <v>37</v>
      </c>
      <c r="M141" s="5">
        <v>11</v>
      </c>
      <c r="N141" s="5">
        <v>1</v>
      </c>
      <c r="O141" s="5">
        <v>3</v>
      </c>
      <c r="P141" s="55">
        <v>66</v>
      </c>
      <c r="Q141" s="55">
        <v>55</v>
      </c>
      <c r="R141" s="55">
        <f t="shared" si="6"/>
        <v>55</v>
      </c>
      <c r="S141" s="5">
        <v>13</v>
      </c>
      <c r="T141" s="53"/>
      <c r="U141" s="54"/>
      <c r="V141" s="54"/>
    </row>
    <row r="142" spans="1:22" ht="39">
      <c r="A142" s="36" t="s">
        <v>45</v>
      </c>
      <c r="B142" s="4" t="s">
        <v>422</v>
      </c>
      <c r="C142" s="4" t="s">
        <v>453</v>
      </c>
      <c r="D142" s="13" t="s">
        <v>462</v>
      </c>
      <c r="E142" s="4" t="s">
        <v>458</v>
      </c>
      <c r="F142" s="4" t="s">
        <v>456</v>
      </c>
      <c r="G142" s="4" t="s">
        <v>463</v>
      </c>
      <c r="H142" s="4" t="s">
        <v>377</v>
      </c>
      <c r="I142" s="4" t="s">
        <v>458</v>
      </c>
      <c r="J142" s="4" t="s">
        <v>456</v>
      </c>
      <c r="K142" s="4" t="s">
        <v>463</v>
      </c>
      <c r="L142" s="4" t="s">
        <v>377</v>
      </c>
      <c r="M142" s="5">
        <v>4</v>
      </c>
      <c r="N142" s="5">
        <v>1</v>
      </c>
      <c r="O142" s="5">
        <v>2</v>
      </c>
      <c r="P142" s="55"/>
      <c r="Q142" s="55"/>
      <c r="R142" s="55"/>
      <c r="S142" s="5">
        <v>6</v>
      </c>
      <c r="T142" s="53"/>
      <c r="U142" s="54"/>
      <c r="V142" s="54"/>
    </row>
    <row r="143" spans="1:22" ht="39">
      <c r="A143" s="36" t="s">
        <v>47</v>
      </c>
      <c r="B143" s="4" t="s">
        <v>422</v>
      </c>
      <c r="C143" s="4" t="s">
        <v>453</v>
      </c>
      <c r="D143" s="13" t="s">
        <v>462</v>
      </c>
      <c r="E143" s="4" t="s">
        <v>458</v>
      </c>
      <c r="F143" s="4" t="s">
        <v>456</v>
      </c>
      <c r="G143" s="4" t="s">
        <v>463</v>
      </c>
      <c r="H143" s="4" t="s">
        <v>377</v>
      </c>
      <c r="I143" s="4" t="s">
        <v>466</v>
      </c>
      <c r="J143" s="4" t="s">
        <v>467</v>
      </c>
      <c r="K143" s="4" t="s">
        <v>468</v>
      </c>
      <c r="L143" s="4" t="s">
        <v>34</v>
      </c>
      <c r="M143" s="5">
        <v>3</v>
      </c>
      <c r="N143" s="5">
        <v>1</v>
      </c>
      <c r="O143" s="5">
        <v>2</v>
      </c>
      <c r="P143" s="55">
        <v>18</v>
      </c>
      <c r="Q143" s="55">
        <v>11</v>
      </c>
      <c r="R143" s="55">
        <f t="shared" si="6"/>
        <v>11</v>
      </c>
      <c r="S143" s="5">
        <v>5</v>
      </c>
      <c r="T143" s="53"/>
      <c r="U143" s="54"/>
      <c r="V143" s="54"/>
    </row>
    <row r="144" spans="1:22" ht="39">
      <c r="A144" s="36" t="s">
        <v>49</v>
      </c>
      <c r="B144" s="4" t="s">
        <v>422</v>
      </c>
      <c r="C144" s="4" t="s">
        <v>453</v>
      </c>
      <c r="D144" s="13" t="s">
        <v>462</v>
      </c>
      <c r="E144" s="4" t="s">
        <v>458</v>
      </c>
      <c r="F144" s="4" t="s">
        <v>456</v>
      </c>
      <c r="G144" s="4" t="s">
        <v>463</v>
      </c>
      <c r="H144" s="4" t="s">
        <v>377</v>
      </c>
      <c r="I144" s="4" t="s">
        <v>466</v>
      </c>
      <c r="J144" s="4" t="s">
        <v>467</v>
      </c>
      <c r="K144" s="4" t="s">
        <v>468</v>
      </c>
      <c r="L144" s="4" t="s">
        <v>73</v>
      </c>
      <c r="M144" s="5">
        <v>1</v>
      </c>
      <c r="N144" s="5"/>
      <c r="O144" s="5">
        <v>2</v>
      </c>
      <c r="P144" s="55"/>
      <c r="Q144" s="55"/>
      <c r="R144" s="55"/>
      <c r="S144" s="5">
        <v>3</v>
      </c>
      <c r="T144" s="53"/>
      <c r="U144" s="54"/>
      <c r="V144" s="54"/>
    </row>
    <row r="145" spans="1:22" ht="26.25">
      <c r="A145" s="36" t="s">
        <v>51</v>
      </c>
      <c r="B145" s="4" t="s">
        <v>422</v>
      </c>
      <c r="C145" s="4" t="s">
        <v>453</v>
      </c>
      <c r="D145" s="13" t="s">
        <v>469</v>
      </c>
      <c r="E145" s="4" t="s">
        <v>470</v>
      </c>
      <c r="F145" s="4" t="s">
        <v>471</v>
      </c>
      <c r="G145" s="4" t="s">
        <v>472</v>
      </c>
      <c r="H145" s="4" t="s">
        <v>18</v>
      </c>
      <c r="I145" s="4" t="s">
        <v>470</v>
      </c>
      <c r="J145" s="4" t="s">
        <v>471</v>
      </c>
      <c r="K145" s="4" t="s">
        <v>324</v>
      </c>
      <c r="L145" s="4" t="s">
        <v>21</v>
      </c>
      <c r="M145" s="5">
        <v>2</v>
      </c>
      <c r="N145" s="5"/>
      <c r="O145" s="5">
        <v>2</v>
      </c>
      <c r="P145" s="55">
        <v>33</v>
      </c>
      <c r="Q145" s="55">
        <v>30</v>
      </c>
      <c r="R145" s="55">
        <f t="shared" si="6"/>
        <v>30</v>
      </c>
      <c r="S145" s="5">
        <v>4</v>
      </c>
      <c r="T145" s="53"/>
      <c r="U145" s="54"/>
      <c r="V145" s="54"/>
    </row>
    <row r="146" spans="1:22" ht="26.25">
      <c r="A146" s="36" t="s">
        <v>53</v>
      </c>
      <c r="B146" s="4" t="s">
        <v>422</v>
      </c>
      <c r="C146" s="4" t="s">
        <v>453</v>
      </c>
      <c r="D146" s="13" t="s">
        <v>469</v>
      </c>
      <c r="E146" s="4" t="s">
        <v>470</v>
      </c>
      <c r="F146" s="4" t="s">
        <v>471</v>
      </c>
      <c r="G146" s="4" t="s">
        <v>472</v>
      </c>
      <c r="H146" s="4" t="s">
        <v>18</v>
      </c>
      <c r="I146" s="4" t="s">
        <v>470</v>
      </c>
      <c r="J146" s="4" t="s">
        <v>471</v>
      </c>
      <c r="K146" s="4" t="s">
        <v>472</v>
      </c>
      <c r="L146" s="4" t="s">
        <v>18</v>
      </c>
      <c r="M146" s="5">
        <v>3</v>
      </c>
      <c r="N146" s="5">
        <v>1</v>
      </c>
      <c r="O146" s="5">
        <v>2</v>
      </c>
      <c r="P146" s="55"/>
      <c r="Q146" s="55"/>
      <c r="R146" s="55">
        <f t="shared" si="6"/>
        <v>0</v>
      </c>
      <c r="S146" s="5">
        <v>5</v>
      </c>
      <c r="T146" s="53"/>
      <c r="U146" s="54"/>
      <c r="V146" s="54"/>
    </row>
    <row r="147" spans="1:22" ht="26.25">
      <c r="A147" s="36" t="s">
        <v>54</v>
      </c>
      <c r="B147" s="4" t="s">
        <v>422</v>
      </c>
      <c r="C147" s="4" t="s">
        <v>453</v>
      </c>
      <c r="D147" s="13" t="s">
        <v>469</v>
      </c>
      <c r="E147" s="4" t="s">
        <v>470</v>
      </c>
      <c r="F147" s="4" t="s">
        <v>471</v>
      </c>
      <c r="G147" s="4" t="s">
        <v>472</v>
      </c>
      <c r="H147" s="4" t="s">
        <v>18</v>
      </c>
      <c r="I147" s="4" t="s">
        <v>473</v>
      </c>
      <c r="J147" s="4" t="s">
        <v>474</v>
      </c>
      <c r="K147" s="4" t="s">
        <v>475</v>
      </c>
      <c r="L147" s="4" t="s">
        <v>44</v>
      </c>
      <c r="M147" s="5">
        <v>4</v>
      </c>
      <c r="N147" s="5">
        <v>1</v>
      </c>
      <c r="O147" s="5">
        <v>2</v>
      </c>
      <c r="P147" s="55">
        <v>20</v>
      </c>
      <c r="Q147" s="55">
        <v>20</v>
      </c>
      <c r="R147" s="55">
        <f t="shared" si="6"/>
        <v>20</v>
      </c>
      <c r="S147" s="5">
        <v>6</v>
      </c>
      <c r="T147" s="53"/>
      <c r="U147" s="54"/>
      <c r="V147" s="54"/>
    </row>
    <row r="148" spans="1:22" ht="26.25">
      <c r="A148" s="36" t="s">
        <v>56</v>
      </c>
      <c r="B148" s="4" t="s">
        <v>422</v>
      </c>
      <c r="C148" s="4" t="s">
        <v>453</v>
      </c>
      <c r="D148" s="13" t="s">
        <v>476</v>
      </c>
      <c r="E148" s="6" t="s">
        <v>477</v>
      </c>
      <c r="F148" s="6" t="s">
        <v>478</v>
      </c>
      <c r="G148" s="6" t="s">
        <v>479</v>
      </c>
      <c r="H148" s="6" t="s">
        <v>480</v>
      </c>
      <c r="I148" s="6" t="s">
        <v>477</v>
      </c>
      <c r="J148" s="6" t="s">
        <v>478</v>
      </c>
      <c r="K148" s="6" t="s">
        <v>479</v>
      </c>
      <c r="L148" s="6" t="s">
        <v>480</v>
      </c>
      <c r="M148" s="5">
        <v>7</v>
      </c>
      <c r="N148" s="5">
        <v>1</v>
      </c>
      <c r="O148" s="5">
        <v>2</v>
      </c>
      <c r="P148" s="55">
        <v>24</v>
      </c>
      <c r="Q148" s="55">
        <v>24</v>
      </c>
      <c r="R148" s="55">
        <f t="shared" si="6"/>
        <v>24</v>
      </c>
      <c r="S148" s="5">
        <v>9</v>
      </c>
      <c r="T148" s="53"/>
      <c r="U148" s="54"/>
      <c r="V148" s="54"/>
    </row>
    <row r="149" spans="1:22" ht="26.25">
      <c r="A149" s="36" t="s">
        <v>58</v>
      </c>
      <c r="B149" s="4" t="s">
        <v>422</v>
      </c>
      <c r="C149" s="4" t="s">
        <v>453</v>
      </c>
      <c r="D149" s="13" t="s">
        <v>481</v>
      </c>
      <c r="E149" s="4" t="s">
        <v>482</v>
      </c>
      <c r="F149" s="4" t="s">
        <v>483</v>
      </c>
      <c r="G149" s="4" t="s">
        <v>484</v>
      </c>
      <c r="H149" s="4" t="s">
        <v>262</v>
      </c>
      <c r="I149" s="4" t="s">
        <v>482</v>
      </c>
      <c r="J149" s="4" t="s">
        <v>483</v>
      </c>
      <c r="K149" s="4" t="s">
        <v>484</v>
      </c>
      <c r="L149" s="4" t="s">
        <v>262</v>
      </c>
      <c r="M149" s="5">
        <v>5</v>
      </c>
      <c r="N149" s="5">
        <v>1</v>
      </c>
      <c r="O149" s="5">
        <v>2</v>
      </c>
      <c r="P149" s="55">
        <v>29</v>
      </c>
      <c r="Q149" s="55">
        <v>42</v>
      </c>
      <c r="R149" s="55">
        <f t="shared" si="6"/>
        <v>42</v>
      </c>
      <c r="S149" s="5">
        <v>7</v>
      </c>
      <c r="T149" s="53"/>
      <c r="U149" s="54"/>
      <c r="V149" s="54"/>
    </row>
    <row r="150" spans="1:22" ht="26.25">
      <c r="A150" s="36" t="s">
        <v>60</v>
      </c>
      <c r="B150" s="4" t="s">
        <v>422</v>
      </c>
      <c r="C150" s="4" t="s">
        <v>453</v>
      </c>
      <c r="D150" s="13" t="s">
        <v>481</v>
      </c>
      <c r="E150" s="4" t="s">
        <v>482</v>
      </c>
      <c r="F150" s="4" t="s">
        <v>483</v>
      </c>
      <c r="G150" s="4" t="s">
        <v>484</v>
      </c>
      <c r="H150" s="4" t="s">
        <v>262</v>
      </c>
      <c r="I150" s="4" t="s">
        <v>485</v>
      </c>
      <c r="J150" s="4" t="s">
        <v>486</v>
      </c>
      <c r="K150" s="4" t="s">
        <v>487</v>
      </c>
      <c r="L150" s="4" t="s">
        <v>488</v>
      </c>
      <c r="M150" s="5">
        <v>4</v>
      </c>
      <c r="N150" s="5">
        <v>1</v>
      </c>
      <c r="O150" s="5">
        <v>2</v>
      </c>
      <c r="P150" s="55">
        <v>15</v>
      </c>
      <c r="Q150" s="55">
        <v>20</v>
      </c>
      <c r="R150" s="55">
        <f t="shared" si="6"/>
        <v>20</v>
      </c>
      <c r="S150" s="5">
        <v>6</v>
      </c>
      <c r="T150" s="39"/>
      <c r="U150" s="54"/>
      <c r="V150" s="54"/>
    </row>
    <row r="151" spans="1:22" ht="26.25">
      <c r="A151" s="36" t="s">
        <v>62</v>
      </c>
      <c r="B151" s="4" t="s">
        <v>422</v>
      </c>
      <c r="C151" s="4" t="s">
        <v>453</v>
      </c>
      <c r="D151" s="13" t="s">
        <v>489</v>
      </c>
      <c r="E151" s="6" t="s">
        <v>490</v>
      </c>
      <c r="F151" s="6" t="s">
        <v>491</v>
      </c>
      <c r="G151" s="6" t="s">
        <v>492</v>
      </c>
      <c r="H151" s="6" t="s">
        <v>28</v>
      </c>
      <c r="I151" s="6" t="s">
        <v>490</v>
      </c>
      <c r="J151" s="6" t="s">
        <v>491</v>
      </c>
      <c r="K151" s="6" t="s">
        <v>492</v>
      </c>
      <c r="L151" s="6" t="s">
        <v>28</v>
      </c>
      <c r="M151" s="5">
        <v>10</v>
      </c>
      <c r="N151" s="5">
        <v>1</v>
      </c>
      <c r="O151" s="5">
        <v>3</v>
      </c>
      <c r="P151" s="55">
        <v>44</v>
      </c>
      <c r="Q151" s="55">
        <v>24</v>
      </c>
      <c r="R151" s="55">
        <f t="shared" si="6"/>
        <v>24</v>
      </c>
      <c r="S151" s="5">
        <v>12</v>
      </c>
      <c r="T151" s="53"/>
      <c r="U151" s="54"/>
      <c r="V151" s="54"/>
    </row>
    <row r="152" spans="1:22" ht="26.25">
      <c r="A152" s="36" t="s">
        <v>64</v>
      </c>
      <c r="B152" s="4" t="s">
        <v>422</v>
      </c>
      <c r="C152" s="4" t="s">
        <v>453</v>
      </c>
      <c r="D152" s="13" t="s">
        <v>493</v>
      </c>
      <c r="E152" s="6" t="s">
        <v>494</v>
      </c>
      <c r="F152" s="6" t="s">
        <v>495</v>
      </c>
      <c r="G152" s="6" t="s">
        <v>496</v>
      </c>
      <c r="H152" s="6" t="s">
        <v>497</v>
      </c>
      <c r="I152" s="6" t="s">
        <v>494</v>
      </c>
      <c r="J152" s="6" t="s">
        <v>495</v>
      </c>
      <c r="K152" s="6" t="s">
        <v>496</v>
      </c>
      <c r="L152" s="6" t="s">
        <v>497</v>
      </c>
      <c r="M152" s="5">
        <v>6</v>
      </c>
      <c r="N152" s="5">
        <v>1</v>
      </c>
      <c r="O152" s="5">
        <v>2</v>
      </c>
      <c r="P152" s="55">
        <v>20</v>
      </c>
      <c r="Q152" s="55">
        <v>18</v>
      </c>
      <c r="R152" s="55">
        <f t="shared" si="6"/>
        <v>18</v>
      </c>
      <c r="S152" s="5">
        <v>8</v>
      </c>
      <c r="T152" s="53"/>
      <c r="U152" s="54"/>
      <c r="V152" s="54"/>
    </row>
    <row r="153" spans="1:22" ht="26.25">
      <c r="A153" s="36" t="s">
        <v>43</v>
      </c>
      <c r="B153" s="4" t="s">
        <v>422</v>
      </c>
      <c r="C153" s="4" t="s">
        <v>498</v>
      </c>
      <c r="D153" s="13" t="s">
        <v>499</v>
      </c>
      <c r="E153" s="6" t="s">
        <v>500</v>
      </c>
      <c r="F153" s="6" t="s">
        <v>501</v>
      </c>
      <c r="G153" s="6" t="s">
        <v>502</v>
      </c>
      <c r="H153" s="6" t="s">
        <v>24</v>
      </c>
      <c r="I153" s="6" t="s">
        <v>500</v>
      </c>
      <c r="J153" s="6" t="s">
        <v>501</v>
      </c>
      <c r="K153" s="6" t="s">
        <v>502</v>
      </c>
      <c r="L153" s="6" t="s">
        <v>24</v>
      </c>
      <c r="M153" s="5">
        <v>7</v>
      </c>
      <c r="N153" s="5">
        <v>1</v>
      </c>
      <c r="O153" s="5">
        <v>2</v>
      </c>
      <c r="P153" s="55">
        <v>26</v>
      </c>
      <c r="Q153" s="55">
        <v>26</v>
      </c>
      <c r="R153" s="55">
        <f t="shared" si="6"/>
        <v>26</v>
      </c>
      <c r="S153" s="5">
        <v>9</v>
      </c>
      <c r="T153" s="53"/>
      <c r="U153" s="54"/>
      <c r="V153" s="54"/>
    </row>
    <row r="154" spans="1:22" ht="26.25">
      <c r="A154" s="36" t="s">
        <v>65</v>
      </c>
      <c r="B154" s="4" t="s">
        <v>422</v>
      </c>
      <c r="C154" s="4" t="s">
        <v>498</v>
      </c>
      <c r="D154" s="13" t="s">
        <v>503</v>
      </c>
      <c r="E154" s="4" t="s">
        <v>504</v>
      </c>
      <c r="F154" s="4" t="s">
        <v>505</v>
      </c>
      <c r="G154" s="4" t="s">
        <v>506</v>
      </c>
      <c r="H154" s="4" t="s">
        <v>51</v>
      </c>
      <c r="I154" s="4" t="s">
        <v>504</v>
      </c>
      <c r="J154" s="4" t="s">
        <v>505</v>
      </c>
      <c r="K154" s="4" t="s">
        <v>506</v>
      </c>
      <c r="L154" s="4" t="s">
        <v>51</v>
      </c>
      <c r="M154" s="5">
        <v>6</v>
      </c>
      <c r="N154" s="5">
        <v>1</v>
      </c>
      <c r="O154" s="5">
        <v>2</v>
      </c>
      <c r="P154" s="55">
        <v>18</v>
      </c>
      <c r="Q154" s="55">
        <v>17</v>
      </c>
      <c r="R154" s="55">
        <f t="shared" si="6"/>
        <v>17</v>
      </c>
      <c r="S154" s="5">
        <v>8</v>
      </c>
      <c r="T154" s="53"/>
      <c r="U154" s="54"/>
      <c r="V154" s="54"/>
    </row>
    <row r="155" spans="1:22" ht="39">
      <c r="A155" s="36" t="s">
        <v>66</v>
      </c>
      <c r="B155" s="4" t="s">
        <v>422</v>
      </c>
      <c r="C155" s="4" t="s">
        <v>498</v>
      </c>
      <c r="D155" s="13" t="s">
        <v>507</v>
      </c>
      <c r="E155" s="6" t="s">
        <v>508</v>
      </c>
      <c r="F155" s="6" t="s">
        <v>509</v>
      </c>
      <c r="G155" s="6" t="s">
        <v>510</v>
      </c>
      <c r="H155" s="6" t="s">
        <v>26</v>
      </c>
      <c r="I155" s="6" t="s">
        <v>508</v>
      </c>
      <c r="J155" s="6" t="s">
        <v>509</v>
      </c>
      <c r="K155" s="6" t="s">
        <v>510</v>
      </c>
      <c r="L155" s="6" t="s">
        <v>26</v>
      </c>
      <c r="M155" s="5">
        <v>11</v>
      </c>
      <c r="N155" s="5">
        <v>1</v>
      </c>
      <c r="O155" s="5">
        <v>3</v>
      </c>
      <c r="P155" s="55">
        <v>48</v>
      </c>
      <c r="Q155" s="55">
        <v>55</v>
      </c>
      <c r="R155" s="55">
        <f t="shared" si="6"/>
        <v>55</v>
      </c>
      <c r="S155" s="5">
        <v>13</v>
      </c>
      <c r="T155" s="53"/>
      <c r="U155" s="54"/>
      <c r="V155" s="54"/>
    </row>
    <row r="156" spans="1:22" ht="26.25">
      <c r="A156" s="36" t="s">
        <v>68</v>
      </c>
      <c r="B156" s="4" t="s">
        <v>422</v>
      </c>
      <c r="C156" s="4" t="s">
        <v>498</v>
      </c>
      <c r="D156" s="13" t="s">
        <v>511</v>
      </c>
      <c r="E156" s="4" t="s">
        <v>512</v>
      </c>
      <c r="F156" s="4" t="s">
        <v>513</v>
      </c>
      <c r="G156" s="4" t="s">
        <v>514</v>
      </c>
      <c r="H156" s="4" t="s">
        <v>21</v>
      </c>
      <c r="I156" s="4" t="s">
        <v>512</v>
      </c>
      <c r="J156" s="4" t="s">
        <v>513</v>
      </c>
      <c r="K156" s="4" t="s">
        <v>514</v>
      </c>
      <c r="L156" s="4" t="s">
        <v>21</v>
      </c>
      <c r="M156" s="5">
        <v>6</v>
      </c>
      <c r="N156" s="5">
        <v>1</v>
      </c>
      <c r="O156" s="5">
        <v>2</v>
      </c>
      <c r="P156" s="55">
        <v>30</v>
      </c>
      <c r="Q156" s="55">
        <v>24</v>
      </c>
      <c r="R156" s="55">
        <f t="shared" si="6"/>
        <v>24</v>
      </c>
      <c r="S156" s="5">
        <v>8</v>
      </c>
      <c r="T156" s="53"/>
      <c r="U156" s="54"/>
      <c r="V156" s="54"/>
    </row>
    <row r="157" spans="1:22" ht="26.25">
      <c r="A157" s="36" t="s">
        <v>34</v>
      </c>
      <c r="B157" s="4" t="s">
        <v>422</v>
      </c>
      <c r="C157" s="4" t="s">
        <v>498</v>
      </c>
      <c r="D157" s="13" t="s">
        <v>515</v>
      </c>
      <c r="E157" s="6" t="s">
        <v>516</v>
      </c>
      <c r="F157" s="6" t="s">
        <v>517</v>
      </c>
      <c r="G157" s="6" t="s">
        <v>518</v>
      </c>
      <c r="H157" s="6" t="s">
        <v>33</v>
      </c>
      <c r="I157" s="6" t="s">
        <v>516</v>
      </c>
      <c r="J157" s="6" t="s">
        <v>517</v>
      </c>
      <c r="K157" s="6" t="s">
        <v>518</v>
      </c>
      <c r="L157" s="6" t="s">
        <v>33</v>
      </c>
      <c r="M157" s="5">
        <v>14</v>
      </c>
      <c r="N157" s="5">
        <v>1</v>
      </c>
      <c r="O157" s="5">
        <v>4</v>
      </c>
      <c r="P157" s="55">
        <v>31</v>
      </c>
      <c r="Q157" s="55">
        <v>26</v>
      </c>
      <c r="R157" s="55">
        <f t="shared" si="6"/>
        <v>26</v>
      </c>
      <c r="S157" s="5">
        <v>16</v>
      </c>
      <c r="T157" s="53"/>
      <c r="U157" s="54"/>
      <c r="V157" s="54"/>
    </row>
    <row r="158" spans="1:22" ht="26.25">
      <c r="A158" s="36" t="s">
        <v>57</v>
      </c>
      <c r="B158" s="4" t="s">
        <v>422</v>
      </c>
      <c r="C158" s="4" t="s">
        <v>519</v>
      </c>
      <c r="D158" s="13" t="s">
        <v>520</v>
      </c>
      <c r="E158" s="6" t="s">
        <v>521</v>
      </c>
      <c r="F158" s="6" t="s">
        <v>522</v>
      </c>
      <c r="G158" s="6" t="s">
        <v>523</v>
      </c>
      <c r="H158" s="6" t="s">
        <v>26</v>
      </c>
      <c r="I158" s="6" t="s">
        <v>521</v>
      </c>
      <c r="J158" s="6" t="s">
        <v>522</v>
      </c>
      <c r="K158" s="6" t="s">
        <v>523</v>
      </c>
      <c r="L158" s="6" t="s">
        <v>28</v>
      </c>
      <c r="M158" s="5">
        <v>5</v>
      </c>
      <c r="N158" s="5">
        <v>1</v>
      </c>
      <c r="O158" s="5">
        <v>2</v>
      </c>
      <c r="P158" s="55">
        <v>20</v>
      </c>
      <c r="Q158" s="55">
        <v>13</v>
      </c>
      <c r="R158" s="55">
        <f t="shared" si="6"/>
        <v>13</v>
      </c>
      <c r="S158" s="5">
        <v>7</v>
      </c>
      <c r="T158" s="53"/>
      <c r="U158" s="54"/>
      <c r="V158" s="54"/>
    </row>
    <row r="159" spans="1:22" ht="26.25">
      <c r="A159" s="36" t="s">
        <v>73</v>
      </c>
      <c r="B159" s="4" t="s">
        <v>422</v>
      </c>
      <c r="C159" s="4" t="s">
        <v>519</v>
      </c>
      <c r="D159" s="13" t="s">
        <v>520</v>
      </c>
      <c r="E159" s="6" t="s">
        <v>521</v>
      </c>
      <c r="F159" s="6" t="s">
        <v>522</v>
      </c>
      <c r="G159" s="6" t="s">
        <v>523</v>
      </c>
      <c r="H159" s="6" t="s">
        <v>26</v>
      </c>
      <c r="I159" s="6" t="s">
        <v>521</v>
      </c>
      <c r="J159" s="6" t="s">
        <v>522</v>
      </c>
      <c r="K159" s="6" t="s">
        <v>523</v>
      </c>
      <c r="L159" s="6" t="s">
        <v>26</v>
      </c>
      <c r="M159" s="5">
        <v>1</v>
      </c>
      <c r="N159" s="5"/>
      <c r="O159" s="5">
        <v>2</v>
      </c>
      <c r="P159" s="55"/>
      <c r="Q159" s="55"/>
      <c r="R159" s="55"/>
      <c r="S159" s="5">
        <v>3</v>
      </c>
      <c r="T159" s="53"/>
      <c r="U159" s="54"/>
      <c r="V159" s="54"/>
    </row>
    <row r="160" spans="1:22" ht="26.25">
      <c r="A160" s="36" t="s">
        <v>74</v>
      </c>
      <c r="B160" s="4" t="s">
        <v>422</v>
      </c>
      <c r="C160" s="4" t="s">
        <v>519</v>
      </c>
      <c r="D160" s="13" t="s">
        <v>524</v>
      </c>
      <c r="E160" s="4" t="s">
        <v>525</v>
      </c>
      <c r="F160" s="4" t="s">
        <v>526</v>
      </c>
      <c r="G160" s="4" t="s">
        <v>25</v>
      </c>
      <c r="H160" s="4" t="s">
        <v>93</v>
      </c>
      <c r="I160" s="4" t="s">
        <v>525</v>
      </c>
      <c r="J160" s="4" t="s">
        <v>526</v>
      </c>
      <c r="K160" s="4" t="s">
        <v>527</v>
      </c>
      <c r="L160" s="4" t="s">
        <v>21</v>
      </c>
      <c r="M160" s="5">
        <v>1</v>
      </c>
      <c r="N160" s="5"/>
      <c r="O160" s="5">
        <v>2</v>
      </c>
      <c r="P160" s="55">
        <v>13</v>
      </c>
      <c r="Q160" s="55">
        <v>13</v>
      </c>
      <c r="R160" s="55">
        <f t="shared" si="6"/>
        <v>13</v>
      </c>
      <c r="S160" s="5">
        <v>3</v>
      </c>
      <c r="T160" s="53"/>
      <c r="U160" s="54"/>
      <c r="V160" s="54"/>
    </row>
    <row r="161" spans="1:22" ht="26.25">
      <c r="A161" s="36" t="s">
        <v>75</v>
      </c>
      <c r="B161" s="4" t="s">
        <v>422</v>
      </c>
      <c r="C161" s="4" t="s">
        <v>519</v>
      </c>
      <c r="D161" s="13" t="s">
        <v>528</v>
      </c>
      <c r="E161" s="4" t="s">
        <v>525</v>
      </c>
      <c r="F161" s="4" t="s">
        <v>526</v>
      </c>
      <c r="G161" s="4" t="s">
        <v>25</v>
      </c>
      <c r="H161" s="4" t="s">
        <v>93</v>
      </c>
      <c r="I161" s="4" t="s">
        <v>525</v>
      </c>
      <c r="J161" s="4" t="s">
        <v>526</v>
      </c>
      <c r="K161" s="4" t="s">
        <v>25</v>
      </c>
      <c r="L161" s="4" t="s">
        <v>93</v>
      </c>
      <c r="M161" s="5">
        <v>4</v>
      </c>
      <c r="N161" s="5">
        <v>1</v>
      </c>
      <c r="O161" s="5">
        <v>2</v>
      </c>
      <c r="P161" s="55"/>
      <c r="Q161" s="55"/>
      <c r="R161" s="55"/>
      <c r="S161" s="5">
        <v>6</v>
      </c>
      <c r="T161" s="53"/>
      <c r="U161" s="54"/>
      <c r="V161" s="54"/>
    </row>
    <row r="162" spans="1:22" ht="26.25">
      <c r="A162" s="36" t="s">
        <v>69</v>
      </c>
      <c r="B162" s="4" t="s">
        <v>422</v>
      </c>
      <c r="C162" s="4" t="s">
        <v>519</v>
      </c>
      <c r="D162" s="13" t="s">
        <v>529</v>
      </c>
      <c r="E162" s="6" t="s">
        <v>530</v>
      </c>
      <c r="F162" s="6" t="s">
        <v>531</v>
      </c>
      <c r="G162" s="6" t="s">
        <v>532</v>
      </c>
      <c r="H162" s="6" t="s">
        <v>21</v>
      </c>
      <c r="I162" s="6" t="s">
        <v>530</v>
      </c>
      <c r="J162" s="6" t="s">
        <v>531</v>
      </c>
      <c r="K162" s="6" t="s">
        <v>532</v>
      </c>
      <c r="L162" s="6" t="s">
        <v>21</v>
      </c>
      <c r="M162" s="5">
        <v>4</v>
      </c>
      <c r="N162" s="5">
        <v>1</v>
      </c>
      <c r="O162" s="5">
        <v>2</v>
      </c>
      <c r="P162" s="55">
        <v>15</v>
      </c>
      <c r="Q162" s="55">
        <v>22</v>
      </c>
      <c r="R162" s="55">
        <f t="shared" si="6"/>
        <v>22</v>
      </c>
      <c r="S162" s="5">
        <v>6</v>
      </c>
      <c r="T162" s="53"/>
      <c r="U162" s="54"/>
      <c r="V162" s="54"/>
    </row>
    <row r="163" spans="1:22" ht="26.25">
      <c r="A163" s="36" t="s">
        <v>76</v>
      </c>
      <c r="B163" s="4" t="s">
        <v>422</v>
      </c>
      <c r="C163" s="4" t="s">
        <v>519</v>
      </c>
      <c r="D163" s="13" t="s">
        <v>529</v>
      </c>
      <c r="E163" s="6" t="s">
        <v>530</v>
      </c>
      <c r="F163" s="6" t="s">
        <v>531</v>
      </c>
      <c r="G163" s="6" t="s">
        <v>532</v>
      </c>
      <c r="H163" s="6" t="s">
        <v>21</v>
      </c>
      <c r="I163" s="4" t="s">
        <v>533</v>
      </c>
      <c r="J163" s="4" t="s">
        <v>534</v>
      </c>
      <c r="K163" s="4" t="s">
        <v>366</v>
      </c>
      <c r="L163" s="4" t="s">
        <v>68</v>
      </c>
      <c r="M163" s="5">
        <v>3</v>
      </c>
      <c r="N163" s="5">
        <v>1</v>
      </c>
      <c r="O163" s="5">
        <v>2</v>
      </c>
      <c r="P163" s="55">
        <v>11</v>
      </c>
      <c r="Q163" s="55">
        <v>10</v>
      </c>
      <c r="R163" s="55">
        <f t="shared" si="6"/>
        <v>10</v>
      </c>
      <c r="S163" s="5">
        <v>5</v>
      </c>
      <c r="T163" s="53"/>
      <c r="U163" s="54"/>
      <c r="V163" s="54"/>
    </row>
    <row r="164" spans="1:22" ht="26.25">
      <c r="A164" s="36" t="s">
        <v>77</v>
      </c>
      <c r="B164" s="4" t="s">
        <v>422</v>
      </c>
      <c r="C164" s="4" t="s">
        <v>519</v>
      </c>
      <c r="D164" s="13" t="s">
        <v>535</v>
      </c>
      <c r="E164" s="6" t="s">
        <v>536</v>
      </c>
      <c r="F164" s="6" t="s">
        <v>537</v>
      </c>
      <c r="G164" s="6" t="s">
        <v>538</v>
      </c>
      <c r="H164" s="6" t="s">
        <v>28</v>
      </c>
      <c r="I164" s="6" t="s">
        <v>536</v>
      </c>
      <c r="J164" s="6" t="s">
        <v>537</v>
      </c>
      <c r="K164" s="6" t="s">
        <v>539</v>
      </c>
      <c r="L164" s="6" t="s">
        <v>540</v>
      </c>
      <c r="M164" s="5">
        <v>6</v>
      </c>
      <c r="N164" s="5">
        <v>1</v>
      </c>
      <c r="O164" s="5">
        <v>2</v>
      </c>
      <c r="P164" s="55">
        <v>42</v>
      </c>
      <c r="Q164" s="55">
        <v>37</v>
      </c>
      <c r="R164" s="55">
        <f t="shared" si="6"/>
        <v>37</v>
      </c>
      <c r="S164" s="5">
        <v>8</v>
      </c>
      <c r="T164" s="53"/>
      <c r="U164" s="54"/>
      <c r="V164" s="54"/>
    </row>
    <row r="165" spans="1:22" ht="26.25">
      <c r="A165" s="36" t="s">
        <v>78</v>
      </c>
      <c r="B165" s="4" t="s">
        <v>422</v>
      </c>
      <c r="C165" s="4" t="s">
        <v>519</v>
      </c>
      <c r="D165" s="13" t="s">
        <v>535</v>
      </c>
      <c r="E165" s="6" t="s">
        <v>536</v>
      </c>
      <c r="F165" s="6" t="s">
        <v>537</v>
      </c>
      <c r="G165" s="6" t="s">
        <v>538</v>
      </c>
      <c r="H165" s="6" t="s">
        <v>28</v>
      </c>
      <c r="I165" s="6" t="s">
        <v>536</v>
      </c>
      <c r="J165" s="6" t="s">
        <v>537</v>
      </c>
      <c r="K165" s="6" t="s">
        <v>541</v>
      </c>
      <c r="L165" s="6" t="s">
        <v>36</v>
      </c>
      <c r="M165" s="5">
        <v>2</v>
      </c>
      <c r="N165" s="5"/>
      <c r="O165" s="5">
        <v>2</v>
      </c>
      <c r="P165" s="55"/>
      <c r="Q165" s="55"/>
      <c r="R165" s="55"/>
      <c r="S165" s="5">
        <v>4</v>
      </c>
      <c r="T165" s="53"/>
      <c r="U165" s="54"/>
      <c r="V165" s="54"/>
    </row>
    <row r="166" spans="1:22" ht="26.25">
      <c r="A166" s="36" t="s">
        <v>81</v>
      </c>
      <c r="B166" s="4" t="s">
        <v>422</v>
      </c>
      <c r="C166" s="4" t="s">
        <v>519</v>
      </c>
      <c r="D166" s="13" t="s">
        <v>535</v>
      </c>
      <c r="E166" s="6" t="s">
        <v>536</v>
      </c>
      <c r="F166" s="6" t="s">
        <v>537</v>
      </c>
      <c r="G166" s="6" t="s">
        <v>538</v>
      </c>
      <c r="H166" s="6" t="s">
        <v>28</v>
      </c>
      <c r="I166" s="6" t="s">
        <v>536</v>
      </c>
      <c r="J166" s="6" t="s">
        <v>537</v>
      </c>
      <c r="K166" s="6" t="s">
        <v>538</v>
      </c>
      <c r="L166" s="6" t="s">
        <v>28</v>
      </c>
      <c r="M166" s="5">
        <v>2</v>
      </c>
      <c r="N166" s="5"/>
      <c r="O166" s="5">
        <v>2</v>
      </c>
      <c r="P166" s="55"/>
      <c r="Q166" s="55"/>
      <c r="R166" s="55"/>
      <c r="S166" s="5">
        <v>4</v>
      </c>
      <c r="T166" s="53"/>
      <c r="U166" s="54"/>
      <c r="V166" s="54"/>
    </row>
    <row r="167" spans="1:22" ht="26.25">
      <c r="A167" s="36" t="s">
        <v>89</v>
      </c>
      <c r="B167" s="4" t="s">
        <v>422</v>
      </c>
      <c r="C167" s="4" t="s">
        <v>519</v>
      </c>
      <c r="D167" s="13" t="s">
        <v>535</v>
      </c>
      <c r="E167" s="6" t="s">
        <v>536</v>
      </c>
      <c r="F167" s="6" t="s">
        <v>537</v>
      </c>
      <c r="G167" s="6" t="s">
        <v>538</v>
      </c>
      <c r="H167" s="6" t="s">
        <v>28</v>
      </c>
      <c r="I167" s="6" t="s">
        <v>542</v>
      </c>
      <c r="J167" s="6" t="s">
        <v>543</v>
      </c>
      <c r="K167" s="6" t="s">
        <v>544</v>
      </c>
      <c r="L167" s="6" t="s">
        <v>14</v>
      </c>
      <c r="M167" s="5">
        <v>2</v>
      </c>
      <c r="N167" s="5"/>
      <c r="O167" s="5">
        <v>2</v>
      </c>
      <c r="P167" s="55">
        <v>11</v>
      </c>
      <c r="Q167" s="55">
        <v>10</v>
      </c>
      <c r="R167" s="55">
        <f t="shared" si="6"/>
        <v>10</v>
      </c>
      <c r="S167" s="5">
        <v>4</v>
      </c>
      <c r="T167" s="53"/>
      <c r="U167" s="54"/>
      <c r="V167" s="54"/>
    </row>
    <row r="168" spans="1:22" ht="26.25">
      <c r="A168" s="36" t="s">
        <v>93</v>
      </c>
      <c r="B168" s="4" t="s">
        <v>422</v>
      </c>
      <c r="C168" s="4" t="s">
        <v>519</v>
      </c>
      <c r="D168" s="13" t="s">
        <v>545</v>
      </c>
      <c r="E168" s="6" t="s">
        <v>546</v>
      </c>
      <c r="F168" s="6" t="s">
        <v>547</v>
      </c>
      <c r="G168" s="6" t="s">
        <v>548</v>
      </c>
      <c r="H168" s="6" t="s">
        <v>446</v>
      </c>
      <c r="I168" s="6" t="s">
        <v>546</v>
      </c>
      <c r="J168" s="6" t="s">
        <v>547</v>
      </c>
      <c r="K168" s="6" t="s">
        <v>548</v>
      </c>
      <c r="L168" s="6" t="s">
        <v>446</v>
      </c>
      <c r="M168" s="5">
        <v>5</v>
      </c>
      <c r="N168" s="5">
        <v>1</v>
      </c>
      <c r="O168" s="5">
        <v>2</v>
      </c>
      <c r="P168" s="55">
        <v>18</v>
      </c>
      <c r="Q168" s="55">
        <v>20</v>
      </c>
      <c r="R168" s="55">
        <f t="shared" si="6"/>
        <v>20</v>
      </c>
      <c r="S168" s="5">
        <v>7</v>
      </c>
      <c r="T168" s="53"/>
      <c r="U168" s="54"/>
      <c r="V168" s="54"/>
    </row>
    <row r="169" spans="1:22" ht="26.25">
      <c r="A169" s="36" t="s">
        <v>39</v>
      </c>
      <c r="B169" s="4" t="s">
        <v>422</v>
      </c>
      <c r="C169" s="4" t="s">
        <v>519</v>
      </c>
      <c r="D169" s="13" t="s">
        <v>549</v>
      </c>
      <c r="E169" s="4" t="s">
        <v>550</v>
      </c>
      <c r="F169" s="4" t="s">
        <v>551</v>
      </c>
      <c r="G169" s="4" t="s">
        <v>552</v>
      </c>
      <c r="H169" s="4" t="s">
        <v>30</v>
      </c>
      <c r="I169" s="4" t="s">
        <v>550</v>
      </c>
      <c r="J169" s="4" t="s">
        <v>551</v>
      </c>
      <c r="K169" s="4" t="s">
        <v>552</v>
      </c>
      <c r="L169" s="4" t="s">
        <v>30</v>
      </c>
      <c r="M169" s="5">
        <v>4</v>
      </c>
      <c r="N169" s="5">
        <v>1</v>
      </c>
      <c r="O169" s="5">
        <v>2</v>
      </c>
      <c r="P169" s="55">
        <v>15</v>
      </c>
      <c r="Q169" s="55">
        <v>18</v>
      </c>
      <c r="R169" s="55">
        <f t="shared" si="6"/>
        <v>18</v>
      </c>
      <c r="S169" s="5">
        <v>6</v>
      </c>
      <c r="T169" s="53"/>
      <c r="U169" s="54"/>
      <c r="V169" s="54"/>
    </row>
    <row r="170" spans="1:22" ht="26.25">
      <c r="A170" s="36" t="s">
        <v>72</v>
      </c>
      <c r="B170" s="4" t="s">
        <v>422</v>
      </c>
      <c r="C170" s="4" t="s">
        <v>519</v>
      </c>
      <c r="D170" s="13" t="s">
        <v>553</v>
      </c>
      <c r="E170" s="4" t="s">
        <v>554</v>
      </c>
      <c r="F170" s="4" t="s">
        <v>555</v>
      </c>
      <c r="G170" s="4" t="s">
        <v>55</v>
      </c>
      <c r="H170" s="4" t="s">
        <v>21</v>
      </c>
      <c r="I170" s="4" t="s">
        <v>554</v>
      </c>
      <c r="J170" s="4" t="s">
        <v>555</v>
      </c>
      <c r="K170" s="4" t="s">
        <v>55</v>
      </c>
      <c r="L170" s="4" t="s">
        <v>21</v>
      </c>
      <c r="M170" s="5">
        <v>6</v>
      </c>
      <c r="N170" s="5">
        <v>1</v>
      </c>
      <c r="O170" s="5">
        <v>2</v>
      </c>
      <c r="P170" s="55">
        <v>17</v>
      </c>
      <c r="Q170" s="55">
        <v>10</v>
      </c>
      <c r="R170" s="55">
        <f t="shared" si="6"/>
        <v>10</v>
      </c>
      <c r="S170" s="5">
        <v>8</v>
      </c>
      <c r="T170" s="53"/>
      <c r="U170" s="54"/>
      <c r="V170" s="54"/>
    </row>
    <row r="171" spans="1:22" ht="26.25">
      <c r="A171" s="36" t="s">
        <v>100</v>
      </c>
      <c r="B171" s="4" t="s">
        <v>422</v>
      </c>
      <c r="C171" s="4" t="s">
        <v>556</v>
      </c>
      <c r="D171" s="13" t="s">
        <v>557</v>
      </c>
      <c r="E171" s="6" t="s">
        <v>558</v>
      </c>
      <c r="F171" s="6" t="s">
        <v>559</v>
      </c>
      <c r="G171" s="6" t="s">
        <v>560</v>
      </c>
      <c r="H171" s="6" t="s">
        <v>38</v>
      </c>
      <c r="I171" s="6" t="s">
        <v>558</v>
      </c>
      <c r="J171" s="6" t="s">
        <v>559</v>
      </c>
      <c r="K171" s="6" t="s">
        <v>560</v>
      </c>
      <c r="L171" s="6" t="s">
        <v>38</v>
      </c>
      <c r="M171" s="5">
        <v>6</v>
      </c>
      <c r="N171" s="5">
        <v>1</v>
      </c>
      <c r="O171" s="5">
        <v>2</v>
      </c>
      <c r="P171" s="55">
        <v>20</v>
      </c>
      <c r="Q171" s="55">
        <v>24</v>
      </c>
      <c r="R171" s="55">
        <f t="shared" si="6"/>
        <v>24</v>
      </c>
      <c r="S171" s="5">
        <v>8</v>
      </c>
      <c r="T171" s="53"/>
      <c r="U171" s="54"/>
      <c r="V171" s="54"/>
    </row>
    <row r="172" spans="1:22" ht="26.25">
      <c r="A172" s="36" t="s">
        <v>63</v>
      </c>
      <c r="B172" s="4" t="s">
        <v>422</v>
      </c>
      <c r="C172" s="4" t="s">
        <v>556</v>
      </c>
      <c r="D172" s="13" t="s">
        <v>561</v>
      </c>
      <c r="E172" s="4" t="s">
        <v>562</v>
      </c>
      <c r="F172" s="4" t="s">
        <v>563</v>
      </c>
      <c r="G172" s="4" t="s">
        <v>564</v>
      </c>
      <c r="H172" s="4" t="s">
        <v>14</v>
      </c>
      <c r="I172" s="4" t="s">
        <v>562</v>
      </c>
      <c r="J172" s="4" t="s">
        <v>563</v>
      </c>
      <c r="K172" s="4" t="s">
        <v>564</v>
      </c>
      <c r="L172" s="4" t="s">
        <v>14</v>
      </c>
      <c r="M172" s="5">
        <v>5</v>
      </c>
      <c r="N172" s="5">
        <v>1</v>
      </c>
      <c r="O172" s="5">
        <v>2</v>
      </c>
      <c r="P172" s="55">
        <v>29</v>
      </c>
      <c r="Q172" s="55">
        <v>22</v>
      </c>
      <c r="R172" s="55">
        <f t="shared" si="6"/>
        <v>22</v>
      </c>
      <c r="S172" s="5">
        <v>7</v>
      </c>
      <c r="T172" s="53"/>
      <c r="U172" s="54"/>
      <c r="V172" s="54"/>
    </row>
    <row r="173" spans="1:22" ht="26.25">
      <c r="A173" s="36" t="s">
        <v>107</v>
      </c>
      <c r="B173" s="4" t="s">
        <v>422</v>
      </c>
      <c r="C173" s="4" t="s">
        <v>556</v>
      </c>
      <c r="D173" s="13" t="s">
        <v>565</v>
      </c>
      <c r="E173" s="4" t="s">
        <v>566</v>
      </c>
      <c r="F173" s="4" t="s">
        <v>567</v>
      </c>
      <c r="G173" s="4" t="s">
        <v>568</v>
      </c>
      <c r="H173" s="4" t="s">
        <v>14</v>
      </c>
      <c r="I173" s="4" t="s">
        <v>566</v>
      </c>
      <c r="J173" s="4" t="s">
        <v>567</v>
      </c>
      <c r="K173" s="4" t="s">
        <v>568</v>
      </c>
      <c r="L173" s="4" t="s">
        <v>14</v>
      </c>
      <c r="M173" s="5">
        <v>3</v>
      </c>
      <c r="N173" s="5">
        <v>1</v>
      </c>
      <c r="O173" s="5">
        <v>2</v>
      </c>
      <c r="P173" s="55">
        <v>24</v>
      </c>
      <c r="Q173" s="55">
        <v>24</v>
      </c>
      <c r="R173" s="55">
        <f t="shared" si="6"/>
        <v>24</v>
      </c>
      <c r="S173" s="5">
        <v>5</v>
      </c>
      <c r="T173" s="53"/>
      <c r="U173" s="54"/>
      <c r="V173" s="54"/>
    </row>
    <row r="174" spans="1:22" ht="26.25">
      <c r="A174" s="36" t="s">
        <v>110</v>
      </c>
      <c r="B174" s="4" t="s">
        <v>422</v>
      </c>
      <c r="C174" s="4" t="s">
        <v>556</v>
      </c>
      <c r="D174" s="13" t="s">
        <v>565</v>
      </c>
      <c r="E174" s="4" t="s">
        <v>566</v>
      </c>
      <c r="F174" s="4" t="s">
        <v>567</v>
      </c>
      <c r="G174" s="4" t="s">
        <v>568</v>
      </c>
      <c r="H174" s="4" t="s">
        <v>14</v>
      </c>
      <c r="I174" s="4" t="s">
        <v>566</v>
      </c>
      <c r="J174" s="4" t="s">
        <v>567</v>
      </c>
      <c r="K174" s="4" t="s">
        <v>286</v>
      </c>
      <c r="L174" s="4" t="s">
        <v>38</v>
      </c>
      <c r="M174" s="5">
        <v>1</v>
      </c>
      <c r="N174" s="5"/>
      <c r="O174" s="5">
        <v>2</v>
      </c>
      <c r="P174" s="55"/>
      <c r="Q174" s="55"/>
      <c r="R174" s="55"/>
      <c r="S174" s="5">
        <v>3</v>
      </c>
      <c r="T174" s="53"/>
      <c r="U174" s="54"/>
      <c r="V174" s="54"/>
    </row>
    <row r="175" spans="1:22" ht="26.25">
      <c r="A175" s="36" t="s">
        <v>67</v>
      </c>
      <c r="B175" s="4" t="s">
        <v>422</v>
      </c>
      <c r="C175" s="4" t="s">
        <v>556</v>
      </c>
      <c r="D175" s="13" t="s">
        <v>565</v>
      </c>
      <c r="E175" s="4" t="s">
        <v>566</v>
      </c>
      <c r="F175" s="4" t="s">
        <v>567</v>
      </c>
      <c r="G175" s="4" t="s">
        <v>568</v>
      </c>
      <c r="H175" s="4" t="s">
        <v>14</v>
      </c>
      <c r="I175" s="4" t="s">
        <v>569</v>
      </c>
      <c r="J175" s="4" t="s">
        <v>570</v>
      </c>
      <c r="K175" s="4" t="s">
        <v>61</v>
      </c>
      <c r="L175" s="4" t="s">
        <v>38</v>
      </c>
      <c r="M175" s="5">
        <v>3</v>
      </c>
      <c r="N175" s="5">
        <v>1</v>
      </c>
      <c r="O175" s="5">
        <v>2</v>
      </c>
      <c r="P175" s="55">
        <v>11</v>
      </c>
      <c r="Q175" s="55">
        <v>10</v>
      </c>
      <c r="R175" s="55">
        <f t="shared" si="6"/>
        <v>10</v>
      </c>
      <c r="S175" s="5">
        <v>5</v>
      </c>
      <c r="T175" s="53"/>
      <c r="U175" s="54"/>
      <c r="V175" s="54"/>
    </row>
    <row r="176" spans="1:22" ht="26.25">
      <c r="A176" s="36" t="s">
        <v>114</v>
      </c>
      <c r="B176" s="4" t="s">
        <v>422</v>
      </c>
      <c r="C176" s="4" t="s">
        <v>556</v>
      </c>
      <c r="D176" s="13" t="s">
        <v>571</v>
      </c>
      <c r="E176" s="4" t="s">
        <v>572</v>
      </c>
      <c r="F176" s="4" t="s">
        <v>573</v>
      </c>
      <c r="G176" s="4" t="s">
        <v>210</v>
      </c>
      <c r="H176" s="4" t="s">
        <v>49</v>
      </c>
      <c r="I176" s="4" t="s">
        <v>572</v>
      </c>
      <c r="J176" s="4" t="s">
        <v>573</v>
      </c>
      <c r="K176" s="4" t="s">
        <v>210</v>
      </c>
      <c r="L176" s="4" t="s">
        <v>49</v>
      </c>
      <c r="M176" s="5">
        <v>4</v>
      </c>
      <c r="N176" s="5">
        <v>1</v>
      </c>
      <c r="O176" s="5">
        <v>2</v>
      </c>
      <c r="P176" s="55">
        <v>18</v>
      </c>
      <c r="Q176" s="55">
        <v>13</v>
      </c>
      <c r="R176" s="55">
        <f t="shared" si="6"/>
        <v>13</v>
      </c>
      <c r="S176" s="5">
        <v>6</v>
      </c>
      <c r="T176" s="53"/>
      <c r="U176" s="54"/>
      <c r="V176" s="54"/>
    </row>
    <row r="177" spans="1:22" s="35" customFormat="1">
      <c r="A177" s="71" t="s">
        <v>594</v>
      </c>
      <c r="B177" s="72"/>
      <c r="C177" s="72"/>
      <c r="D177" s="72"/>
      <c r="E177" s="72"/>
      <c r="F177" s="72"/>
      <c r="G177" s="72"/>
      <c r="H177" s="72"/>
      <c r="I177" s="72"/>
      <c r="J177" s="72"/>
      <c r="K177" s="72"/>
      <c r="L177" s="73"/>
      <c r="M177" s="30">
        <f>SUM(M127:M176)</f>
        <v>253</v>
      </c>
      <c r="N177" s="30">
        <f t="shared" ref="N177:S177" si="7">SUM(N127:N176)</f>
        <v>39</v>
      </c>
      <c r="O177" s="29">
        <f t="shared" si="7"/>
        <v>111</v>
      </c>
      <c r="P177" s="29">
        <f t="shared" si="7"/>
        <v>1039</v>
      </c>
      <c r="Q177" s="29">
        <f t="shared" si="7"/>
        <v>1042</v>
      </c>
      <c r="R177" s="29">
        <f t="shared" si="7"/>
        <v>1042</v>
      </c>
      <c r="S177" s="30">
        <f t="shared" si="7"/>
        <v>353</v>
      </c>
      <c r="T177" s="29">
        <f>SUM(T126:T176)</f>
        <v>1</v>
      </c>
      <c r="U177" s="27"/>
      <c r="V177" s="27"/>
    </row>
    <row r="178" spans="1:22" ht="26.25">
      <c r="A178" s="2" t="s">
        <v>14</v>
      </c>
      <c r="B178" s="4" t="s">
        <v>574</v>
      </c>
      <c r="C178" s="4" t="s">
        <v>16</v>
      </c>
      <c r="D178" s="13" t="s">
        <v>583</v>
      </c>
      <c r="E178" s="22" t="s">
        <v>584</v>
      </c>
      <c r="F178" s="22" t="s">
        <v>575</v>
      </c>
      <c r="G178" s="22" t="s">
        <v>585</v>
      </c>
      <c r="H178" s="23" t="s">
        <v>586</v>
      </c>
      <c r="I178" s="4"/>
      <c r="J178" s="4"/>
      <c r="K178" s="4"/>
      <c r="L178" s="4"/>
      <c r="M178" s="5"/>
      <c r="N178" s="5"/>
      <c r="O178" s="5"/>
      <c r="P178" s="55"/>
      <c r="Q178" s="55"/>
      <c r="R178" s="5"/>
      <c r="S178" s="5"/>
      <c r="T178" s="53">
        <v>1</v>
      </c>
      <c r="U178" s="54"/>
      <c r="V178" s="54"/>
    </row>
    <row r="179" spans="1:22" s="35" customFormat="1" ht="26.25">
      <c r="A179" s="48" t="s">
        <v>18</v>
      </c>
      <c r="B179" s="49" t="s">
        <v>574</v>
      </c>
      <c r="C179" s="49" t="s">
        <v>597</v>
      </c>
      <c r="D179" s="52" t="s">
        <v>598</v>
      </c>
      <c r="E179" s="51" t="s">
        <v>599</v>
      </c>
      <c r="F179" s="51" t="s">
        <v>575</v>
      </c>
      <c r="G179" s="51" t="s">
        <v>600</v>
      </c>
      <c r="H179" s="51" t="s">
        <v>601</v>
      </c>
      <c r="I179" s="51" t="s">
        <v>599</v>
      </c>
      <c r="J179" s="51" t="s">
        <v>575</v>
      </c>
      <c r="K179" s="51" t="s">
        <v>600</v>
      </c>
      <c r="L179" s="51" t="s">
        <v>601</v>
      </c>
      <c r="M179" s="50">
        <v>19</v>
      </c>
      <c r="N179" s="50">
        <v>1</v>
      </c>
      <c r="O179" s="50">
        <v>6</v>
      </c>
      <c r="P179" s="55">
        <v>158</v>
      </c>
      <c r="Q179" s="55">
        <v>120</v>
      </c>
      <c r="R179" s="55">
        <f>Q179</f>
        <v>120</v>
      </c>
      <c r="S179" s="50">
        <v>20</v>
      </c>
      <c r="T179" s="53"/>
      <c r="U179" s="54"/>
      <c r="V179" s="54"/>
    </row>
    <row r="180" spans="1:22" s="35" customFormat="1" ht="26.25">
      <c r="A180" s="48" t="s">
        <v>21</v>
      </c>
      <c r="B180" s="49" t="s">
        <v>574</v>
      </c>
      <c r="C180" s="49" t="s">
        <v>597</v>
      </c>
      <c r="D180" s="52" t="s">
        <v>598</v>
      </c>
      <c r="E180" s="51" t="s">
        <v>599</v>
      </c>
      <c r="F180" s="51" t="s">
        <v>575</v>
      </c>
      <c r="G180" s="51" t="s">
        <v>600</v>
      </c>
      <c r="H180" s="51" t="s">
        <v>601</v>
      </c>
      <c r="I180" s="51" t="s">
        <v>602</v>
      </c>
      <c r="J180" s="51" t="s">
        <v>575</v>
      </c>
      <c r="K180" s="51" t="s">
        <v>603</v>
      </c>
      <c r="L180" s="51" t="s">
        <v>604</v>
      </c>
      <c r="M180" s="50">
        <v>12</v>
      </c>
      <c r="N180" s="50">
        <v>1</v>
      </c>
      <c r="O180" s="50">
        <v>4</v>
      </c>
      <c r="P180" s="55"/>
      <c r="Q180" s="55"/>
      <c r="R180" s="50"/>
      <c r="S180" s="50">
        <v>13</v>
      </c>
      <c r="T180" s="53"/>
      <c r="U180" s="54"/>
      <c r="V180" s="54"/>
    </row>
    <row r="181" spans="1:22" s="35" customFormat="1">
      <c r="A181" s="74" t="s">
        <v>595</v>
      </c>
      <c r="B181" s="75"/>
      <c r="C181" s="75"/>
      <c r="D181" s="75"/>
      <c r="E181" s="75"/>
      <c r="F181" s="75"/>
      <c r="G181" s="75"/>
      <c r="H181" s="75"/>
      <c r="I181" s="75"/>
      <c r="J181" s="75"/>
      <c r="K181" s="75"/>
      <c r="L181" s="76"/>
      <c r="M181" s="56">
        <f t="shared" ref="M181:S181" si="8">SUM(M178:M180)</f>
        <v>31</v>
      </c>
      <c r="N181" s="56">
        <f t="shared" si="8"/>
        <v>2</v>
      </c>
      <c r="O181" s="56">
        <f t="shared" si="8"/>
        <v>10</v>
      </c>
      <c r="P181" s="56">
        <f t="shared" si="8"/>
        <v>158</v>
      </c>
      <c r="Q181" s="56">
        <f t="shared" si="8"/>
        <v>120</v>
      </c>
      <c r="R181" s="56">
        <f t="shared" si="8"/>
        <v>120</v>
      </c>
      <c r="S181" s="56">
        <f t="shared" si="8"/>
        <v>33</v>
      </c>
      <c r="T181" s="29">
        <f>SUM(T178:T180)</f>
        <v>1</v>
      </c>
      <c r="U181" s="27"/>
      <c r="V181" s="27"/>
    </row>
    <row r="182" spans="1:22">
      <c r="A182" s="77" t="s">
        <v>596</v>
      </c>
      <c r="B182" s="78"/>
      <c r="C182" s="78"/>
      <c r="D182" s="78"/>
      <c r="E182" s="78"/>
      <c r="F182" s="78"/>
      <c r="G182" s="78"/>
      <c r="H182" s="78"/>
      <c r="I182" s="78"/>
      <c r="J182" s="78"/>
      <c r="K182" s="78"/>
      <c r="L182" s="79"/>
      <c r="M182" s="26">
        <f>M181+M177+M125+M71+M7</f>
        <v>924</v>
      </c>
      <c r="N182" s="26">
        <f>N181+N177+N125+N71+N7</f>
        <v>134</v>
      </c>
      <c r="O182" s="26">
        <f>O181+O177+O125+O71+O7</f>
        <v>388</v>
      </c>
      <c r="P182" s="26">
        <f>P181+P177+P125+P71+P7+P4</f>
        <v>3730</v>
      </c>
      <c r="Q182" s="26">
        <f t="shared" ref="Q182:T182" si="9">Q181+Q177+Q125+Q71+Q7+Q4</f>
        <v>5300</v>
      </c>
      <c r="R182" s="26">
        <f t="shared" si="9"/>
        <v>5300</v>
      </c>
      <c r="S182" s="26">
        <f t="shared" si="9"/>
        <v>1354</v>
      </c>
      <c r="T182" s="26">
        <f t="shared" si="9"/>
        <v>5</v>
      </c>
      <c r="U182" s="57"/>
      <c r="V182" s="57"/>
    </row>
    <row r="184" spans="1:22" ht="42" customHeight="1">
      <c r="A184" s="65" t="s">
        <v>607</v>
      </c>
      <c r="B184" s="65"/>
      <c r="C184" s="65"/>
      <c r="D184" s="65"/>
      <c r="E184" s="65"/>
      <c r="F184" s="65"/>
      <c r="G184" s="65"/>
      <c r="H184" s="65"/>
      <c r="I184" s="65"/>
      <c r="J184" s="65"/>
      <c r="K184" s="65"/>
      <c r="L184" s="65"/>
    </row>
  </sheetData>
  <mergeCells count="20">
    <mergeCell ref="A184:L184"/>
    <mergeCell ref="T2:T3"/>
    <mergeCell ref="M2:M3"/>
    <mergeCell ref="N2:N3"/>
    <mergeCell ref="O2:P2"/>
    <mergeCell ref="Q2:S2"/>
    <mergeCell ref="A177:L177"/>
    <mergeCell ref="A181:L181"/>
    <mergeCell ref="A182:L182"/>
    <mergeCell ref="I2:L2"/>
    <mergeCell ref="A7:L7"/>
    <mergeCell ref="A5:L5"/>
    <mergeCell ref="A71:L71"/>
    <mergeCell ref="A125:L125"/>
    <mergeCell ref="A2:A3"/>
    <mergeCell ref="B2:B3"/>
    <mergeCell ref="C2:C3"/>
    <mergeCell ref="D2:D3"/>
    <mergeCell ref="E2:H2"/>
    <mergeCell ref="A1:T1"/>
  </mergeCells>
  <pageMargins left="0.7" right="0.7" top="0.75" bottom="0.75" header="0.3" footer="0.3"/>
  <pageSetup paperSize="9" scale="64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dmaslak</dc:creator>
  <cp:lastModifiedBy>Gecyngier Paulina</cp:lastModifiedBy>
  <cp:lastPrinted>2013-11-08T10:56:48Z</cp:lastPrinted>
  <dcterms:created xsi:type="dcterms:W3CDTF">2013-09-24T21:23:00Z</dcterms:created>
  <dcterms:modified xsi:type="dcterms:W3CDTF">2013-11-08T11:11:18Z</dcterms:modified>
</cp:coreProperties>
</file>